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be/Documents/ACEA/SHARED/PR AFV/2020/PC/Q3 2020/"/>
    </mc:Choice>
  </mc:AlternateContent>
  <xr:revisionPtr revIDLastSave="399" documentId="8_{20463C7B-BFA7-4746-9A6F-CCC34DFC92C1}" xr6:coauthVersionLast="45" xr6:coauthVersionMax="45" xr10:uidLastSave="{8893F506-348A-4A4A-A484-2BCB2D3EE8FF}"/>
  <bookViews>
    <workbookView xWindow="-108" yWindow="-108" windowWidth="23256" windowHeight="12576" xr2:uid="{F909497B-7F13-411B-B76F-17A762FF3173}"/>
  </bookViews>
  <sheets>
    <sheet name="BEV" sheetId="1" r:id="rId1"/>
    <sheet name="PHEV" sheetId="2" r:id="rId2"/>
    <sheet name="Total ECV" sheetId="3" r:id="rId3"/>
    <sheet name="HEV" sheetId="4" r:id="rId4"/>
    <sheet name="APV other than electric" sheetId="5" r:id="rId5"/>
    <sheet name="Total APV" sheetId="6" r:id="rId6"/>
    <sheet name="Petrol" sheetId="7" r:id="rId7"/>
    <sheet name="Diesel" sheetId="8" r:id="rId8"/>
  </sheets>
  <definedNames>
    <definedName name="_xlnm.Print_Area" localSheetId="4">'APV other than electric'!$B$1:$J$67</definedName>
    <definedName name="_xlnm.Print_Area" localSheetId="0">BEV!$B$1:$J$67</definedName>
    <definedName name="_xlnm.Print_Area" localSheetId="7">Diesel!$B$1:$J$67</definedName>
    <definedName name="_xlnm.Print_Area" localSheetId="6">Petrol!$B$1:$J$67</definedName>
    <definedName name="_xlnm.Print_Area" localSheetId="1">PHEV!$B$1:$J$67</definedName>
    <definedName name="_xlnm.Print_Area" localSheetId="5">'Total APV'!$B$1:$J$67</definedName>
    <definedName name="_xlnm.Print_Area" localSheetId="2">'Total ECV'!$B$1:$J$67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8" l="1"/>
  <c r="D17" i="8"/>
  <c r="G16" i="8"/>
  <c r="D16" i="8"/>
  <c r="D4" i="8"/>
  <c r="E17" i="7"/>
  <c r="D17" i="7"/>
  <c r="G16" i="7"/>
  <c r="D16" i="7"/>
  <c r="D4" i="7"/>
  <c r="E17" i="6"/>
  <c r="D17" i="6"/>
  <c r="G16" i="6"/>
  <c r="D16" i="6"/>
  <c r="D4" i="6"/>
  <c r="E17" i="5"/>
  <c r="D17" i="5"/>
  <c r="G16" i="5"/>
  <c r="D16" i="5"/>
  <c r="D4" i="5"/>
  <c r="E17" i="4"/>
  <c r="D17" i="4"/>
  <c r="G16" i="4"/>
  <c r="D16" i="4"/>
  <c r="D4" i="4"/>
  <c r="E17" i="3"/>
  <c r="D17" i="3"/>
  <c r="G16" i="3"/>
  <c r="D16" i="3"/>
  <c r="D4" i="3"/>
  <c r="E17" i="2"/>
  <c r="D17" i="2"/>
  <c r="G16" i="2"/>
  <c r="D16" i="2"/>
  <c r="D4" i="2"/>
  <c r="I17" i="1"/>
  <c r="H17" i="1"/>
  <c r="H17" i="8" s="1"/>
  <c r="G17" i="1"/>
  <c r="G17" i="5" s="1"/>
  <c r="H16" i="1"/>
  <c r="H16" i="8" s="1"/>
  <c r="E16" i="1"/>
  <c r="E16" i="6" s="1"/>
  <c r="G17" i="3" l="1"/>
  <c r="G17" i="7"/>
  <c r="H17" i="6"/>
  <c r="G17" i="2"/>
  <c r="H17" i="2"/>
  <c r="G17" i="6"/>
  <c r="H17" i="5"/>
  <c r="H16" i="5"/>
  <c r="E16" i="7"/>
  <c r="H16" i="3"/>
  <c r="H17" i="3"/>
  <c r="G17" i="4"/>
  <c r="E16" i="5"/>
  <c r="H16" i="7"/>
  <c r="H17" i="7"/>
  <c r="G17" i="8"/>
  <c r="E16" i="3"/>
  <c r="H16" i="2"/>
  <c r="E16" i="4"/>
  <c r="H16" i="6"/>
  <c r="E16" i="8"/>
  <c r="E16" i="2"/>
  <c r="H16" i="4"/>
  <c r="H17" i="4"/>
</calcChain>
</file>

<file path=xl/sharedStrings.xml><?xml version="1.0" encoding="utf-8"?>
<sst xmlns="http://schemas.openxmlformats.org/spreadsheetml/2006/main" count="447" uniqueCount="85">
  <si>
    <t>P  R  E  S  S       R  E  L  E  A  S  E</t>
  </si>
  <si>
    <r>
      <t>BATTERY ELECTRIC VEHICLES (BEV)</t>
    </r>
    <r>
      <rPr>
        <b/>
        <vertAlign val="superscript"/>
        <sz val="12"/>
        <rFont val="Corbel"/>
        <family val="2"/>
      </rPr>
      <t>1</t>
    </r>
  </si>
  <si>
    <r>
      <t>NEW PASSENGER CAR REGISTRATIONS BY MARKET IN THE EU+EFTA</t>
    </r>
    <r>
      <rPr>
        <b/>
        <vertAlign val="superscript"/>
        <sz val="12"/>
        <rFont val="Corbel"/>
        <family val="2"/>
      </rPr>
      <t>2</t>
    </r>
  </si>
  <si>
    <t>%</t>
  </si>
  <si>
    <t>Change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</si>
  <si>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</si>
  <si>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</si>
  <si>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</si>
  <si>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</si>
  <si>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</si>
  <si>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</si>
  <si>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</si>
  <si>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</si>
  <si>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</si>
  <si>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</si>
  <si>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</si>
  <si>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</si>
  <si>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</si>
  <si>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</si>
  <si>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NETHERLANDS</t>
  </si>
  <si>
    <t>POLAND</t>
  </si>
  <si>
    <t xml:space="preserve">PORTUGAL </t>
  </si>
  <si>
    <t>ROMANIA</t>
  </si>
  <si>
    <t>SLOVAKIA</t>
  </si>
  <si>
    <t>SLOVENIA</t>
  </si>
  <si>
    <t>SPAIN</t>
  </si>
  <si>
    <t>SWEDEN</t>
  </si>
  <si>
    <t>UNITED KINGDOM</t>
  </si>
  <si>
    <t>EUROPEAN UNION</t>
  </si>
  <si>
    <t>EU (New Members)</t>
  </si>
  <si>
    <t>ICELAND</t>
  </si>
  <si>
    <t>NORWAY</t>
  </si>
  <si>
    <t>SWITZERLAND</t>
  </si>
  <si>
    <t>EFTA</t>
  </si>
  <si>
    <r>
      <t xml:space="preserve">SOURCE: </t>
    </r>
    <r>
      <rPr>
        <b/>
        <sz val="9"/>
        <color theme="0" tint="-0.499984740745262"/>
        <rFont val="Corbel"/>
        <family val="2"/>
      </rPr>
      <t xml:space="preserve">NATIONAL AUTOMOBILE MANUFACTURERS' ASSOCIATIONS </t>
    </r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</si>
  <si>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Includes fuel cell electric vehicles (FCEV)</t>
    </r>
  </si>
  <si>
    <r>
      <rPr>
        <vertAlign val="superscript"/>
        <sz val="8"/>
        <color rgb="FF7F7F7F"/>
        <rFont val="Corbel"/>
        <family val="2"/>
      </rPr>
      <t>2</t>
    </r>
    <r>
      <rPr>
        <sz val="8"/>
        <color rgb="FF7F7F7F"/>
        <rFont val="Corbel"/>
        <family val="2"/>
      </rPr>
      <t>Only countries for which sourced data is available are listed</t>
    </r>
  </si>
  <si>
    <t>A C E A</t>
  </si>
  <si>
    <t>Constructeurs</t>
  </si>
  <si>
    <t>For further information, please contact: Francesca Piazza - Statistics Manager - E-mail: fp@acea.be</t>
  </si>
  <si>
    <t>This information is available on the ACEA website: http://www.acea.be</t>
  </si>
  <si>
    <t>B-1000 Bruxelles</t>
  </si>
  <si>
    <t>Fax (32 2) 738 73 10</t>
  </si>
  <si>
    <t>Page 3 of 10</t>
  </si>
  <si>
    <t>(32 2) 738 73 11</t>
  </si>
  <si>
    <r>
      <t>PLUG-IN HYBRID ELECTRIC VEHICLES (PHEV)</t>
    </r>
    <r>
      <rPr>
        <b/>
        <vertAlign val="superscript"/>
        <sz val="12"/>
        <rFont val="Corbel"/>
        <family val="2"/>
      </rPr>
      <t>1</t>
    </r>
  </si>
  <si>
    <t>NEW PASSENGER CAR REGISTRATIONS BY MARKET IN THE EU+EFTA</t>
  </si>
  <si>
    <t>-</t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</si>
  <si>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Includes extended-range electric vehicle (EREV)</t>
    </r>
  </si>
  <si>
    <t>Association des</t>
  </si>
  <si>
    <t>Tel (32 2) 732 55 50</t>
  </si>
  <si>
    <t>Page 4 of 10</t>
  </si>
  <si>
    <r>
      <t>TOTAL ELECTRIC CHARGEABLE VEHICLES (ECV)</t>
    </r>
    <r>
      <rPr>
        <b/>
        <vertAlign val="superscript"/>
        <sz val="12"/>
        <rFont val="Corbel"/>
        <family val="2"/>
      </rPr>
      <t>1</t>
    </r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</si>
  <si>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ECV = BEV + FCEV + PHEV + EREV</t>
    </r>
  </si>
  <si>
    <t>Page 5 of 10</t>
  </si>
  <si>
    <r>
      <t>HYBRID ELECTRIC VEHICLES (HEV)</t>
    </r>
    <r>
      <rPr>
        <b/>
        <vertAlign val="superscript"/>
        <sz val="12"/>
        <rFont val="Corbel"/>
        <family val="2"/>
      </rPr>
      <t>1</t>
    </r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</si>
  <si>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Includes full and mild hybrids</t>
    </r>
  </si>
  <si>
    <t>Page 6 of 10</t>
  </si>
  <si>
    <r>
      <t>ALTERNATIVELY-POWERED VEHICLES (APV) OTHER THAN ELECTRIC</t>
    </r>
    <r>
      <rPr>
        <b/>
        <vertAlign val="superscript"/>
        <sz val="12"/>
        <rFont val="Corbel"/>
        <family val="2"/>
      </rPr>
      <t>1</t>
    </r>
  </si>
  <si>
    <r>
      <t>NETHERLANDS</t>
    </r>
    <r>
      <rPr>
        <b/>
        <vertAlign val="superscript"/>
        <sz val="11"/>
        <rFont val="Calibri"/>
        <family val="2"/>
        <scheme val="minor"/>
      </rPr>
      <t>2</t>
    </r>
  </si>
  <si>
    <r>
      <t>POLAND</t>
    </r>
    <r>
      <rPr>
        <b/>
        <vertAlign val="superscript"/>
        <sz val="11"/>
        <rFont val="Calibri"/>
        <family val="2"/>
        <scheme val="minor"/>
      </rPr>
      <t>2</t>
    </r>
  </si>
  <si>
    <r>
      <t>ICELAND</t>
    </r>
    <r>
      <rPr>
        <b/>
        <i/>
        <vertAlign val="superscript"/>
        <sz val="11"/>
        <rFont val="Calibri"/>
        <family val="2"/>
        <scheme val="minor"/>
      </rPr>
      <t>2</t>
    </r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</si>
  <si>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Includes natural gas vehicles (NGV), LPG-fueled vehicles and ethanol (E85) vehicles</t>
    </r>
  </si>
  <si>
    <r>
      <rPr>
        <vertAlign val="superscript"/>
        <sz val="8"/>
        <color rgb="FF7F7F7F"/>
        <rFont val="Corbel"/>
        <family val="2"/>
      </rPr>
      <t>2</t>
    </r>
    <r>
      <rPr>
        <sz val="8"/>
        <color rgb="FF7F7F7F"/>
        <rFont val="Corbel"/>
        <family val="2"/>
      </rPr>
      <t>Includes biofuels</t>
    </r>
  </si>
  <si>
    <t>Européens</t>
  </si>
  <si>
    <t>Page 7 of 10</t>
  </si>
  <si>
    <r>
      <t>TOTAL ALTERNATIVELY-POWERED VEHICLES (APV)</t>
    </r>
    <r>
      <rPr>
        <b/>
        <vertAlign val="superscript"/>
        <sz val="12"/>
        <rFont val="Corbel"/>
        <family val="2"/>
      </rPr>
      <t>1</t>
    </r>
  </si>
  <si>
    <r>
      <rPr>
        <vertAlign val="superscript"/>
        <sz val="8"/>
        <color rgb="FF7F7F7F"/>
        <rFont val="Corbel"/>
        <family val="2"/>
      </rPr>
      <t>1</t>
    </r>
    <r>
      <rPr>
        <sz val="8"/>
        <color rgb="FF7F7F7F"/>
        <rFont val="Corbel"/>
        <family val="2"/>
      </rPr>
      <t>APV = ECV + HEV + APV other than electric</t>
    </r>
  </si>
  <si>
    <t>Page 8 of 10</t>
  </si>
  <si>
    <t>PETROL</t>
  </si>
  <si>
    <t>Page 9 of 10</t>
  </si>
  <si>
    <t>DIESEL</t>
  </si>
  <si>
    <t>Page 10 of 10</t>
  </si>
  <si>
    <t>EU14</t>
  </si>
  <si>
    <t>EU14 + EFTA + UK</t>
  </si>
  <si>
    <t>EU + EFTA + UK</t>
  </si>
  <si>
    <t>LUXEMBOURG</t>
  </si>
  <si>
    <t>CYPRUS</t>
  </si>
  <si>
    <r>
      <t>CYPRUS</t>
    </r>
    <r>
      <rPr>
        <b/>
        <vertAlign val="superscript"/>
        <sz val="11"/>
        <rFont val="Calibri"/>
        <family val="2"/>
        <scheme val="minor"/>
      </rPr>
      <t>2</t>
    </r>
  </si>
  <si>
    <r>
      <rPr>
        <vertAlign val="superscript"/>
        <sz val="8"/>
        <color rgb="FF7F7F7F"/>
        <rFont val="Corbel"/>
        <family val="2"/>
      </rPr>
      <t>2</t>
    </r>
    <r>
      <rPr>
        <sz val="8"/>
        <color rgb="FF7F7F7F"/>
        <rFont val="Corbel"/>
        <family val="2"/>
      </rPr>
      <t>Include PHEV</t>
    </r>
  </si>
  <si>
    <t>PRESS EMBARGO FOR ALL DATA:
8.00 AM (7.00 AM GMT), 5 November 2020</t>
  </si>
  <si>
    <t>Q3</t>
  </si>
  <si>
    <t>Q1-Q3</t>
  </si>
  <si>
    <t>Next press release: Thursday 4 February 2021</t>
  </si>
  <si>
    <r>
      <t>FRANCE</t>
    </r>
    <r>
      <rPr>
        <b/>
        <vertAlign val="superscript"/>
        <sz val="1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</si>
</sst>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%"/>
    <numFmt numFmtId="166" formatCode="#,##0.0"/>
    <numFmt numFmtId="167" formatCode="\+0.0%;\-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orbel"/>
      <family val="2"/>
    </font>
    <font>
      <b/>
      <sz val="24"/>
      <name val="Corbel"/>
      <family val="2"/>
    </font>
    <font>
      <sz val="11"/>
      <name val="Corbel"/>
      <family val="2"/>
    </font>
    <font>
      <b/>
      <sz val="11"/>
      <color indexed="23"/>
      <name val="Calibri"/>
      <family val="2"/>
      <scheme val="minor"/>
    </font>
    <font>
      <b/>
      <sz val="11"/>
      <color indexed="10"/>
      <name val="Corbel"/>
      <family val="2"/>
    </font>
    <font>
      <b/>
      <sz val="14"/>
      <color rgb="FFFF0000"/>
      <name val="Corbel"/>
      <family val="2"/>
    </font>
    <font>
      <b/>
      <sz val="9"/>
      <color indexed="23"/>
      <name val="Corbel"/>
      <family val="2"/>
    </font>
    <font>
      <b/>
      <sz val="12"/>
      <name val="Corbel"/>
      <family val="2"/>
    </font>
    <font>
      <b/>
      <vertAlign val="superscript"/>
      <sz val="12"/>
      <name val="Corbel"/>
      <family val="2"/>
    </font>
    <font>
      <sz val="10"/>
      <name val="Corbel"/>
      <family val="2"/>
    </font>
    <font>
      <sz val="10"/>
      <color rgb="FF7F7F7F"/>
      <name val="Corbe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orbel"/>
      <family val="2"/>
    </font>
    <font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0" tint="-0.499984740745262"/>
      <name val="Corbel"/>
      <family val="2"/>
    </font>
    <font>
      <b/>
      <sz val="9"/>
      <color theme="0" tint="-0.499984740745262"/>
      <name val="Corbel"/>
      <family val="2"/>
    </font>
    <font>
      <sz val="9"/>
      <name val="Corbel"/>
      <family val="2"/>
    </font>
    <font>
      <sz val="8"/>
      <color rgb="FF7F7F7F"/>
      <name val="Corbel"/>
      <family val="2"/>
    </font>
    <font>
      <vertAlign val="superscript"/>
      <sz val="8"/>
      <color rgb="FF7F7F7F"/>
      <name val="Corbel"/>
      <family val="2"/>
    </font>
    <font>
      <i/>
      <sz val="10"/>
      <color rgb="FF7F7F7F"/>
      <name val="Corbel"/>
      <family val="2"/>
    </font>
    <font>
      <b/>
      <u/>
      <sz val="14"/>
      <color indexed="10"/>
      <name val="Corbel"/>
      <family val="2"/>
    </font>
    <font>
      <sz val="10"/>
      <color rgb="FF7F7F7F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4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14" fontId="8" fillId="0" borderId="0" xfId="0" quotePrefix="1" applyNumberFormat="1" applyFont="1" applyAlignment="1">
      <alignment horizontal="right" vertical="center"/>
    </xf>
    <xf numFmtId="164" fontId="17" fillId="0" borderId="0" xfId="0" quotePrefix="1" applyNumberFormat="1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16" fillId="0" borderId="0" xfId="3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quotePrefix="1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164" fontId="17" fillId="0" borderId="16" xfId="0" quotePrefix="1" applyNumberFormat="1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6" fontId="5" fillId="0" borderId="16" xfId="0" applyNumberFormat="1" applyFont="1" applyBorder="1" applyAlignment="1">
      <alignment vertical="center"/>
    </xf>
    <xf numFmtId="166" fontId="5" fillId="0" borderId="16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5" fontId="20" fillId="0" borderId="0" xfId="1" applyNumberFormat="1" applyFont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166" fontId="5" fillId="0" borderId="21" xfId="0" applyNumberFormat="1" applyFont="1" applyBorder="1" applyAlignment="1">
      <alignment vertical="center"/>
    </xf>
    <xf numFmtId="0" fontId="4" fillId="2" borderId="22" xfId="4" applyFont="1" applyBorder="1" applyAlignment="1">
      <alignment vertical="center"/>
    </xf>
    <xf numFmtId="3" fontId="4" fillId="2" borderId="23" xfId="4" applyNumberFormat="1" applyFont="1" applyBorder="1" applyAlignment="1">
      <alignment vertical="center"/>
    </xf>
    <xf numFmtId="3" fontId="4" fillId="2" borderId="24" xfId="4" applyNumberFormat="1" applyFont="1" applyBorder="1" applyAlignment="1">
      <alignment vertical="center"/>
    </xf>
    <xf numFmtId="166" fontId="4" fillId="2" borderId="17" xfId="4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vertical="center"/>
    </xf>
    <xf numFmtId="166" fontId="5" fillId="0" borderId="22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3" fontId="22" fillId="0" borderId="14" xfId="0" applyNumberFormat="1" applyFont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166" fontId="22" fillId="3" borderId="16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4" xfId="0" applyNumberFormat="1" applyFont="1" applyBorder="1" applyAlignment="1">
      <alignment vertical="center"/>
    </xf>
    <xf numFmtId="166" fontId="22" fillId="3" borderId="22" xfId="0" applyNumberFormat="1" applyFont="1" applyFill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3" fontId="17" fillId="0" borderId="24" xfId="0" applyNumberFormat="1" applyFont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3" fontId="17" fillId="0" borderId="26" xfId="0" applyNumberFormat="1" applyFont="1" applyBorder="1" applyAlignment="1">
      <alignment vertical="center"/>
    </xf>
    <xf numFmtId="166" fontId="17" fillId="3" borderId="27" xfId="0" applyNumberFormat="1" applyFont="1" applyFill="1" applyBorder="1" applyAlignment="1">
      <alignment vertical="center"/>
    </xf>
    <xf numFmtId="49" fontId="23" fillId="0" borderId="0" xfId="0" quotePrefix="1" applyNumberFormat="1" applyFont="1" applyAlignment="1">
      <alignment horizontal="left"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3" applyFont="1" applyAlignment="1">
      <alignment vertical="center"/>
    </xf>
    <xf numFmtId="0" fontId="25" fillId="0" borderId="0" xfId="0" applyFont="1" applyAlignment="1">
      <alignment horizontal="left" vertical="center"/>
    </xf>
    <xf numFmtId="0" fontId="28" fillId="0" borderId="0" xfId="3" applyFont="1" applyAlignment="1">
      <alignment vertical="center"/>
    </xf>
    <xf numFmtId="165" fontId="25" fillId="0" borderId="0" xfId="1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0" fillId="0" borderId="0" xfId="3" applyFont="1" applyAlignment="1">
      <alignment horizontal="right" vertical="center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7" fontId="17" fillId="0" borderId="0" xfId="0" quotePrefix="1" applyNumberFormat="1" applyFont="1" applyAlignment="1">
      <alignment horizontal="center" vertical="center"/>
    </xf>
    <xf numFmtId="3" fontId="31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3" fontId="34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166" fontId="22" fillId="0" borderId="28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166" fontId="5" fillId="0" borderId="17" xfId="0" applyNumberFormat="1" applyFont="1" applyBorder="1" applyAlignment="1">
      <alignment horizontal="right" vertical="center"/>
    </xf>
    <xf numFmtId="166" fontId="5" fillId="0" borderId="21" xfId="0" applyNumberFormat="1" applyFont="1" applyBorder="1" applyAlignment="1">
      <alignment horizontal="right" vertical="center"/>
    </xf>
    <xf numFmtId="166" fontId="37" fillId="0" borderId="16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6" fillId="0" borderId="0" xfId="3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</cellXfs>
  <cellStyles count="5">
    <cellStyle name="20% - Accent1" xfId="4" builtinId="30"/>
    <cellStyle name="Explanatory Text" xfId="3" builtinId="53"/>
    <cellStyle name="Heading 4" xfId="2" builtinId="19"/>
    <cellStyle name="Normal" xfId="0" builtinId="0"/>
    <cellStyle name="Percent" xfId="1" builtinId="5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27D42-1B11-4A30-9E07-A1567DC9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6EDBD8-50C5-41A3-B076-26AAA6DB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003693-7729-4097-A825-59BFB9A6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5BD00-F76E-4C7B-B0C9-C588F40F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467A6-D947-4CFA-8A8A-52BB8DBC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FF6AE8-BB5A-46D7-92BD-9DD5CF22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1DBEF-9A87-4E58-8E9C-6E2AA0CF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998749</xdr:colOff>
      <xdr:row>3</xdr:row>
      <xdr:rowOff>113219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87BF2-310E-4CFF-A4E1-20AA7038C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3124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C290-6B7A-4C06-8A7B-FB366BEFBA8F}">
  <sheetPr>
    <pageSetUpPr fitToPage="1"/>
  </sheetPr>
  <dimension ref="A1:T93"/>
  <sheetViews>
    <sheetView showGridLines="0" tabSelected="1" view="pageBreakPreview" topLeftCell="B1" zoomScale="85" zoomScaleNormal="100" zoomScaleSheetLayoutView="85" workbookViewId="0">
      <selection activeCell="F38" sqref="F38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">
        <v>80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1</v>
      </c>
      <c r="E9" s="117"/>
      <c r="F9" s="117"/>
      <c r="G9" s="117"/>
      <c r="H9" s="117"/>
      <c r="I9" s="117"/>
      <c r="J9" s="12"/>
      <c r="K9" s="13"/>
    </row>
    <row r="10" spans="2:20" ht="17.399999999999999" x14ac:dyDescent="0.25">
      <c r="B10" s="8"/>
      <c r="C10" s="14"/>
      <c r="D10" s="106" t="s">
        <v>2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118"/>
      <c r="D13" s="118"/>
      <c r="E13" s="118"/>
      <c r="F13" s="118"/>
      <c r="G13" s="118"/>
      <c r="H13" s="118"/>
      <c r="I13" s="118"/>
      <c r="J13" s="18"/>
      <c r="M13" s="19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">
        <v>81</v>
      </c>
      <c r="E16" s="24" t="str">
        <f>D16</f>
        <v>Q3</v>
      </c>
      <c r="F16" s="25" t="s">
        <v>3</v>
      </c>
      <c r="G16" s="23" t="s">
        <v>82</v>
      </c>
      <c r="H16" s="26" t="str">
        <f>G16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v>2020</v>
      </c>
      <c r="E17" s="28">
        <v>2019</v>
      </c>
      <c r="F17" s="29" t="s">
        <v>4</v>
      </c>
      <c r="G17" s="27">
        <f>D17</f>
        <v>2020</v>
      </c>
      <c r="H17" s="28">
        <f>E17</f>
        <v>2019</v>
      </c>
      <c r="I17" s="29" t="str">
        <f>F17</f>
        <v>Change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4137</v>
      </c>
      <c r="E18" s="32">
        <v>2484</v>
      </c>
      <c r="F18" s="33">
        <v>66.545893719806756</v>
      </c>
      <c r="G18" s="31">
        <v>8949</v>
      </c>
      <c r="H18" s="32">
        <v>7397</v>
      </c>
      <c r="I18" s="33">
        <v>20.981478977964038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4384</v>
      </c>
      <c r="E19" s="36">
        <v>2137</v>
      </c>
      <c r="F19" s="37">
        <v>105.14740290126345</v>
      </c>
      <c r="G19" s="35">
        <v>9311</v>
      </c>
      <c r="H19" s="36">
        <v>6738</v>
      </c>
      <c r="I19" s="37">
        <v>38.186405461561293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5">
        <v>11</v>
      </c>
      <c r="E20" s="36">
        <v>6</v>
      </c>
      <c r="F20" s="38">
        <v>83.333333333333343</v>
      </c>
      <c r="G20" s="35">
        <v>22</v>
      </c>
      <c r="H20" s="36">
        <v>18</v>
      </c>
      <c r="I20" s="37">
        <v>22.222222222222221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478</v>
      </c>
      <c r="E21" s="36">
        <v>226</v>
      </c>
      <c r="F21" s="37">
        <v>111.50442477876106</v>
      </c>
      <c r="G21" s="35">
        <v>1732</v>
      </c>
      <c r="H21" s="36">
        <v>586</v>
      </c>
      <c r="I21" s="37">
        <v>195.56313993174061</v>
      </c>
      <c r="J21" s="21"/>
      <c r="M21" s="19"/>
    </row>
    <row r="22" spans="3:20" ht="15.75" customHeight="1" x14ac:dyDescent="0.25">
      <c r="C22" s="34" t="s">
        <v>8</v>
      </c>
      <c r="D22" s="35">
        <v>3842</v>
      </c>
      <c r="E22" s="36">
        <v>1328</v>
      </c>
      <c r="F22" s="37">
        <v>189.30722891566265</v>
      </c>
      <c r="G22" s="35">
        <v>7560</v>
      </c>
      <c r="H22" s="36">
        <v>3923</v>
      </c>
      <c r="I22" s="37">
        <v>92.709660973744576</v>
      </c>
      <c r="J22" s="21"/>
      <c r="M22" s="19"/>
    </row>
    <row r="23" spans="3:20" ht="15.75" customHeight="1" x14ac:dyDescent="0.25">
      <c r="C23" s="34" t="s">
        <v>9</v>
      </c>
      <c r="D23" s="35">
        <v>107</v>
      </c>
      <c r="E23" s="36">
        <v>24</v>
      </c>
      <c r="F23" s="37">
        <v>345.83333333333337</v>
      </c>
      <c r="G23" s="35">
        <v>216</v>
      </c>
      <c r="H23" s="36">
        <v>66</v>
      </c>
      <c r="I23" s="37">
        <v>227.27272727272728</v>
      </c>
      <c r="J23" s="21"/>
      <c r="M23" s="19"/>
    </row>
    <row r="24" spans="3:20" ht="15.75" customHeight="1" x14ac:dyDescent="0.25">
      <c r="C24" s="34" t="s">
        <v>10</v>
      </c>
      <c r="D24" s="39">
        <v>1182</v>
      </c>
      <c r="E24" s="40">
        <v>581</v>
      </c>
      <c r="F24" s="37">
        <v>103.44234079173837</v>
      </c>
      <c r="G24" s="35">
        <v>2618</v>
      </c>
      <c r="H24" s="36">
        <v>1576</v>
      </c>
      <c r="I24" s="37">
        <v>66.116751269035532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25570</v>
      </c>
      <c r="E25" s="36">
        <v>9392</v>
      </c>
      <c r="F25" s="37">
        <v>172.25298126064737</v>
      </c>
      <c r="G25" s="35">
        <v>70587</v>
      </c>
      <c r="H25" s="36">
        <v>30430</v>
      </c>
      <c r="I25" s="37">
        <v>131.96516595465002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54170</v>
      </c>
      <c r="E26" s="36">
        <v>16896</v>
      </c>
      <c r="F26" s="37">
        <v>220.60842803030303</v>
      </c>
      <c r="G26" s="35">
        <v>98610</v>
      </c>
      <c r="H26" s="36">
        <v>48055</v>
      </c>
      <c r="I26" s="37">
        <v>105.20237228176047</v>
      </c>
      <c r="J26" s="21"/>
      <c r="M26" s="19"/>
    </row>
    <row r="27" spans="3:20" ht="15.75" customHeight="1" x14ac:dyDescent="0.25">
      <c r="C27" s="34" t="s">
        <v>13</v>
      </c>
      <c r="D27" s="35">
        <v>157</v>
      </c>
      <c r="E27" s="36">
        <v>48</v>
      </c>
      <c r="F27" s="37">
        <v>227.08333333333334</v>
      </c>
      <c r="G27" s="35">
        <v>292</v>
      </c>
      <c r="H27" s="36">
        <v>152</v>
      </c>
      <c r="I27" s="37">
        <v>92.10526315789474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770</v>
      </c>
      <c r="E28" s="36">
        <v>551</v>
      </c>
      <c r="F28" s="37">
        <v>39.745916515426501</v>
      </c>
      <c r="G28" s="35">
        <v>1772</v>
      </c>
      <c r="H28" s="36">
        <v>1352</v>
      </c>
      <c r="I28" s="37">
        <v>31.065088757396449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1724</v>
      </c>
      <c r="E29" s="36">
        <v>1020</v>
      </c>
      <c r="F29" s="37">
        <v>69.019607843137251</v>
      </c>
      <c r="G29" s="35">
        <v>3613</v>
      </c>
      <c r="H29" s="36">
        <v>2974</v>
      </c>
      <c r="I29" s="37">
        <v>21.486213853396098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7566</v>
      </c>
      <c r="E30" s="36">
        <v>2739</v>
      </c>
      <c r="F30" s="38">
        <v>176.23220153340634</v>
      </c>
      <c r="G30" s="35">
        <v>17515</v>
      </c>
      <c r="H30" s="36">
        <v>7793</v>
      </c>
      <c r="I30" s="38">
        <v>124.75298344668293</v>
      </c>
      <c r="J30" s="21"/>
      <c r="M30" s="19"/>
    </row>
    <row r="31" spans="3:20" ht="15.75" customHeight="1" x14ac:dyDescent="0.25">
      <c r="C31" s="34" t="s">
        <v>17</v>
      </c>
      <c r="D31" s="35">
        <v>129</v>
      </c>
      <c r="E31" s="36">
        <v>16</v>
      </c>
      <c r="F31" s="37">
        <v>706.25</v>
      </c>
      <c r="G31" s="35">
        <v>229</v>
      </c>
      <c r="H31" s="36">
        <v>62</v>
      </c>
      <c r="I31" s="37">
        <v>269.35483870967738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167</v>
      </c>
      <c r="E32" s="36">
        <v>46</v>
      </c>
      <c r="F32" s="37">
        <v>263.04347826086956</v>
      </c>
      <c r="G32" s="35">
        <v>328</v>
      </c>
      <c r="H32" s="36">
        <v>120</v>
      </c>
      <c r="I32" s="37">
        <v>173.33333333333334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780</v>
      </c>
      <c r="E33" s="40" t="s">
        <v>47</v>
      </c>
      <c r="F33" s="37"/>
      <c r="G33" s="35">
        <v>1481</v>
      </c>
      <c r="H33" s="40">
        <v>778</v>
      </c>
      <c r="I33" s="37">
        <v>90.359897172236501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14355</v>
      </c>
      <c r="E34" s="36">
        <v>12663</v>
      </c>
      <c r="F34" s="37">
        <v>13.361762615493959</v>
      </c>
      <c r="G34" s="35">
        <v>28852</v>
      </c>
      <c r="H34" s="36">
        <v>29914</v>
      </c>
      <c r="I34" s="37">
        <v>-3.550177174567092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1043</v>
      </c>
      <c r="E35" s="36">
        <v>245</v>
      </c>
      <c r="F35" s="37">
        <v>325.71428571428572</v>
      </c>
      <c r="G35" s="35">
        <v>2173</v>
      </c>
      <c r="H35" s="36">
        <v>1190</v>
      </c>
      <c r="I35" s="37">
        <v>82.605042016806721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1606</v>
      </c>
      <c r="E36" s="43">
        <v>1517</v>
      </c>
      <c r="F36" s="37">
        <v>5.8668424522083065</v>
      </c>
      <c r="G36" s="35">
        <v>5266</v>
      </c>
      <c r="H36" s="43">
        <v>5422</v>
      </c>
      <c r="I36" s="37">
        <v>-2.8771670970121725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807</v>
      </c>
      <c r="E37" s="36">
        <v>543</v>
      </c>
      <c r="F37" s="37">
        <v>48.618784530386741</v>
      </c>
      <c r="G37" s="35">
        <v>1398</v>
      </c>
      <c r="H37" s="36">
        <v>999</v>
      </c>
      <c r="I37" s="37">
        <v>39.93993993993994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250</v>
      </c>
      <c r="E38" s="43">
        <v>27</v>
      </c>
      <c r="F38" s="37">
        <v>825.92592592592598</v>
      </c>
      <c r="G38" s="35">
        <v>578</v>
      </c>
      <c r="H38" s="43">
        <v>122</v>
      </c>
      <c r="I38" s="37">
        <v>373.77049180327873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400</v>
      </c>
      <c r="E39" s="43">
        <v>34</v>
      </c>
      <c r="F39" s="37">
        <v>1076.4705882352941</v>
      </c>
      <c r="G39" s="35">
        <v>1089</v>
      </c>
      <c r="H39" s="43">
        <v>390</v>
      </c>
      <c r="I39" s="37">
        <v>179.23076923076923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4740</v>
      </c>
      <c r="E40" s="36">
        <v>2010</v>
      </c>
      <c r="F40" s="37">
        <v>135.82089552238804</v>
      </c>
      <c r="G40" s="35">
        <v>9917</v>
      </c>
      <c r="H40" s="36">
        <v>7460</v>
      </c>
      <c r="I40" s="37">
        <v>32.935656836461128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7086</v>
      </c>
      <c r="E41" s="43">
        <v>3787</v>
      </c>
      <c r="F41" s="37">
        <v>87.113810404013734</v>
      </c>
      <c r="G41" s="35">
        <v>16295</v>
      </c>
      <c r="H41" s="36">
        <v>12152</v>
      </c>
      <c r="I41" s="37">
        <v>34.093153390388416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135461</v>
      </c>
      <c r="E42" s="48">
        <v>58320</v>
      </c>
      <c r="F42" s="49">
        <v>132.27194787379972</v>
      </c>
      <c r="G42" s="47">
        <v>290403</v>
      </c>
      <c r="H42" s="48">
        <v>169669</v>
      </c>
      <c r="I42" s="49">
        <v>71.158549882418114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131299</v>
      </c>
      <c r="E43" s="53">
        <v>56602</v>
      </c>
      <c r="F43" s="54">
        <v>131.96883502349741</v>
      </c>
      <c r="G43" s="52">
        <v>280866</v>
      </c>
      <c r="H43" s="53">
        <v>164764</v>
      </c>
      <c r="I43" s="55">
        <v>70.465635697118302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4162</v>
      </c>
      <c r="E44" s="53">
        <v>1718</v>
      </c>
      <c r="F44" s="54">
        <v>142.2584400465658</v>
      </c>
      <c r="G44" s="52">
        <v>9537</v>
      </c>
      <c r="H44" s="53">
        <v>4905</v>
      </c>
      <c r="I44" s="55">
        <v>94.434250764525999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684</v>
      </c>
      <c r="E45" s="58">
        <v>289</v>
      </c>
      <c r="F45" s="59">
        <v>136.67820069204154</v>
      </c>
      <c r="G45" s="57">
        <v>1753</v>
      </c>
      <c r="H45" s="58">
        <v>723</v>
      </c>
      <c r="I45" s="59">
        <v>142.46196403872753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19672</v>
      </c>
      <c r="E46" s="58">
        <v>14283</v>
      </c>
      <c r="F46" s="59">
        <v>37.730168732059091</v>
      </c>
      <c r="G46" s="57">
        <v>48175</v>
      </c>
      <c r="H46" s="58">
        <v>49483</v>
      </c>
      <c r="I46" s="59">
        <v>-2.6433320534324922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5493</v>
      </c>
      <c r="E47" s="58">
        <v>2904</v>
      </c>
      <c r="F47" s="59">
        <v>89.152892561983464</v>
      </c>
      <c r="G47" s="57">
        <v>11200</v>
      </c>
      <c r="H47" s="58">
        <v>8852</v>
      </c>
      <c r="I47" s="59">
        <v>26.525079078174425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25849</v>
      </c>
      <c r="E48" s="62">
        <v>17476</v>
      </c>
      <c r="F48" s="63">
        <v>47.911421377889681</v>
      </c>
      <c r="G48" s="61">
        <v>61128</v>
      </c>
      <c r="H48" s="62">
        <v>59058</v>
      </c>
      <c r="I48" s="63">
        <v>3.5050289545870159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35654</v>
      </c>
      <c r="E49" s="36">
        <v>13122</v>
      </c>
      <c r="F49" s="37">
        <v>171.71162932479805</v>
      </c>
      <c r="G49" s="35">
        <v>66611</v>
      </c>
      <c r="H49" s="36">
        <v>25097</v>
      </c>
      <c r="I49" s="45">
        <v>165.41419293142607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196964</v>
      </c>
      <c r="E50" s="65">
        <v>88918</v>
      </c>
      <c r="F50" s="66">
        <v>121.5119548347916</v>
      </c>
      <c r="G50" s="64">
        <v>418142</v>
      </c>
      <c r="H50" s="65">
        <v>253824</v>
      </c>
      <c r="I50" s="66">
        <v>64.736983106404438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192802</v>
      </c>
      <c r="E51" s="68">
        <v>87200</v>
      </c>
      <c r="F51" s="69">
        <v>121.10321100917432</v>
      </c>
      <c r="G51" s="67">
        <v>408605</v>
      </c>
      <c r="H51" s="68">
        <v>248919</v>
      </c>
      <c r="I51" s="69">
        <v>64.151792350121923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35</v>
      </c>
      <c r="D53" s="72"/>
      <c r="E53" s="72"/>
      <c r="F53" s="72"/>
      <c r="G53" s="72"/>
      <c r="H53" s="72"/>
      <c r="I53" s="72"/>
      <c r="J53" s="74"/>
    </row>
    <row r="54" spans="1:20" ht="15.75" customHeight="1" x14ac:dyDescent="0.25">
      <c r="C54" s="73" t="s">
        <v>36</v>
      </c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C55" s="75"/>
      <c r="D55" s="72"/>
      <c r="E55" s="71"/>
      <c r="F55" s="76"/>
      <c r="G55" s="71"/>
      <c r="H55" s="71"/>
      <c r="I55" s="77"/>
    </row>
    <row r="56" spans="1:20" ht="15.75" customHeight="1" x14ac:dyDescent="0.25">
      <c r="D56" s="78"/>
      <c r="E56" s="78"/>
      <c r="F56" s="78"/>
      <c r="G56" s="78"/>
      <c r="H56" s="78"/>
      <c r="I56" s="78"/>
      <c r="J56" s="21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 t="s">
        <v>37</v>
      </c>
      <c r="B60" s="80"/>
      <c r="C60" s="79"/>
      <c r="J60" s="78"/>
    </row>
    <row r="61" spans="1:20" ht="15.75" customHeight="1" x14ac:dyDescent="0.25">
      <c r="A61" s="81"/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 t="s">
        <v>38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/>
      <c r="B63" s="104" t="s">
        <v>39</v>
      </c>
      <c r="C63" s="104"/>
      <c r="D63" s="104"/>
      <c r="E63" s="104"/>
      <c r="F63" s="104"/>
      <c r="G63" s="104"/>
      <c r="H63" s="104"/>
      <c r="I63" s="104"/>
      <c r="J63" s="104"/>
    </row>
    <row r="64" spans="1:20" ht="15.75" customHeight="1" x14ac:dyDescent="0.25">
      <c r="A64" s="81"/>
      <c r="C64" s="105" t="s">
        <v>83</v>
      </c>
      <c r="D64" s="105"/>
      <c r="E64" s="105"/>
      <c r="F64" s="105"/>
      <c r="G64" s="105"/>
      <c r="H64" s="105"/>
      <c r="I64" s="105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 t="s">
        <v>41</v>
      </c>
      <c r="L66" s="78"/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43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9">
    <mergeCell ref="B63:J63"/>
    <mergeCell ref="C64:I64"/>
    <mergeCell ref="C65:I65"/>
    <mergeCell ref="D1:I2"/>
    <mergeCell ref="D4:I7"/>
    <mergeCell ref="D9:I9"/>
    <mergeCell ref="D10:I10"/>
    <mergeCell ref="C13:I13"/>
    <mergeCell ref="D15:H15"/>
  </mergeCells>
  <conditionalFormatting sqref="D18:I32 D46:I51 D34:I44 D33 F33:I33">
    <cfRule type="containsErrors" dxfId="53" priority="4">
      <formula>ISERROR(D18)</formula>
    </cfRule>
  </conditionalFormatting>
  <conditionalFormatting sqref="F27">
    <cfRule type="containsErrors" dxfId="52" priority="3">
      <formula>ISERROR(F27)</formula>
    </cfRule>
  </conditionalFormatting>
  <conditionalFormatting sqref="D45:I45">
    <cfRule type="containsErrors" dxfId="51" priority="2">
      <formula>ISERROR(D45)</formula>
    </cfRule>
  </conditionalFormatting>
  <conditionalFormatting sqref="E33">
    <cfRule type="containsErrors" dxfId="50" priority="1">
      <formula>ISERROR(E33)</formula>
    </cfRule>
  </conditionalFormatting>
  <printOptions horizontalCentered="1" verticalCentered="1"/>
  <pageMargins left="0" right="0" top="0.234251969" bottom="0.25" header="0.511811023622047" footer="0.511811023622047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449B-9025-45F9-8682-15F30C030F8B}">
  <sheetPr>
    <pageSetUpPr fitToPage="1"/>
  </sheetPr>
  <dimension ref="A1:T93"/>
  <sheetViews>
    <sheetView showGridLines="0" view="pageBreakPreview" topLeftCell="B3" zoomScale="85" zoomScaleNormal="100" zoomScaleSheetLayoutView="85" workbookViewId="0">
      <selection activeCell="E33" sqref="E33:F33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45</v>
      </c>
      <c r="E9" s="117"/>
      <c r="F9" s="117"/>
      <c r="G9" s="117"/>
      <c r="H9" s="117"/>
      <c r="I9" s="117"/>
      <c r="J9" s="12"/>
      <c r="K9" s="13"/>
    </row>
    <row r="10" spans="2:20" ht="15.6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118"/>
      <c r="D13" s="118"/>
      <c r="E13" s="118"/>
      <c r="F13" s="118"/>
      <c r="G13" s="118"/>
      <c r="H13" s="118"/>
      <c r="I13" s="118"/>
      <c r="J13" s="98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1854</v>
      </c>
      <c r="E18" s="32">
        <v>366</v>
      </c>
      <c r="F18" s="33">
        <v>406.55737704918033</v>
      </c>
      <c r="G18" s="31">
        <v>4429</v>
      </c>
      <c r="H18" s="32">
        <v>1264</v>
      </c>
      <c r="I18" s="33">
        <v>250.39556962025316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8050</v>
      </c>
      <c r="E19" s="36">
        <v>1926</v>
      </c>
      <c r="F19" s="37">
        <v>317.9646936656282</v>
      </c>
      <c r="G19" s="35">
        <v>17169</v>
      </c>
      <c r="H19" s="36">
        <v>5645</v>
      </c>
      <c r="I19" s="37">
        <v>204.14526129317983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9" t="s">
        <v>47</v>
      </c>
      <c r="E20" s="40" t="s">
        <v>47</v>
      </c>
      <c r="F20" s="38"/>
      <c r="G20" s="39" t="s">
        <v>47</v>
      </c>
      <c r="H20" s="40" t="s">
        <v>47</v>
      </c>
      <c r="I20" s="37"/>
      <c r="J20" s="21"/>
      <c r="K20" s="22"/>
      <c r="M20" s="19"/>
    </row>
    <row r="21" spans="3:20" ht="15.75" customHeight="1" x14ac:dyDescent="0.25">
      <c r="C21" s="34" t="s">
        <v>7</v>
      </c>
      <c r="D21" s="39">
        <v>430</v>
      </c>
      <c r="E21" s="40">
        <v>127</v>
      </c>
      <c r="F21" s="38">
        <v>238.58267716535434</v>
      </c>
      <c r="G21" s="39">
        <v>1177</v>
      </c>
      <c r="H21" s="40">
        <v>256</v>
      </c>
      <c r="I21" s="37">
        <v>359.765625</v>
      </c>
      <c r="J21" s="21"/>
      <c r="M21" s="19"/>
    </row>
    <row r="22" spans="3:20" ht="15.75" customHeight="1" x14ac:dyDescent="0.25">
      <c r="C22" s="34" t="s">
        <v>8</v>
      </c>
      <c r="D22" s="39">
        <v>6352</v>
      </c>
      <c r="E22" s="40">
        <v>1015</v>
      </c>
      <c r="F22" s="37">
        <v>525.81280788177332</v>
      </c>
      <c r="G22" s="39">
        <v>10904</v>
      </c>
      <c r="H22" s="40">
        <v>2770</v>
      </c>
      <c r="I22" s="37">
        <v>293.64620938628161</v>
      </c>
      <c r="J22" s="21"/>
      <c r="M22" s="19"/>
    </row>
    <row r="23" spans="3:20" ht="15.75" customHeight="1" x14ac:dyDescent="0.25">
      <c r="C23" s="34" t="s">
        <v>9</v>
      </c>
      <c r="D23" s="39">
        <v>11</v>
      </c>
      <c r="E23" s="40">
        <v>4</v>
      </c>
      <c r="F23" s="37">
        <v>175</v>
      </c>
      <c r="G23" s="39">
        <v>37</v>
      </c>
      <c r="H23" s="40">
        <v>16</v>
      </c>
      <c r="I23" s="37">
        <v>131.25</v>
      </c>
      <c r="J23" s="21"/>
      <c r="M23" s="19"/>
    </row>
    <row r="24" spans="3:20" ht="15.75" customHeight="1" x14ac:dyDescent="0.25">
      <c r="C24" s="34" t="s">
        <v>10</v>
      </c>
      <c r="D24" s="39">
        <v>3747</v>
      </c>
      <c r="E24" s="40">
        <v>1155</v>
      </c>
      <c r="F24" s="37">
        <v>224.41558441558439</v>
      </c>
      <c r="G24" s="35">
        <v>9597</v>
      </c>
      <c r="H24" s="36">
        <v>3559</v>
      </c>
      <c r="I24" s="37">
        <v>169.65439730261309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20090</v>
      </c>
      <c r="E25" s="36">
        <v>3962</v>
      </c>
      <c r="F25" s="37">
        <v>407.06713780918722</v>
      </c>
      <c r="G25" s="35">
        <v>40287</v>
      </c>
      <c r="H25" s="36">
        <v>11866</v>
      </c>
      <c r="I25" s="37">
        <v>239.51626495870553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56341</v>
      </c>
      <c r="E26" s="36">
        <v>9962</v>
      </c>
      <c r="F26" s="37">
        <v>465.55912467376032</v>
      </c>
      <c r="G26" s="35">
        <v>105882</v>
      </c>
      <c r="H26" s="36">
        <v>26487</v>
      </c>
      <c r="I26" s="37">
        <v>299.75082115754901</v>
      </c>
      <c r="J26" s="21"/>
      <c r="M26" s="19"/>
    </row>
    <row r="27" spans="3:20" ht="15.75" customHeight="1" x14ac:dyDescent="0.25">
      <c r="C27" s="34" t="s">
        <v>13</v>
      </c>
      <c r="D27" s="35">
        <v>358</v>
      </c>
      <c r="E27" s="36">
        <v>54</v>
      </c>
      <c r="F27" s="37">
        <v>562.96296296296293</v>
      </c>
      <c r="G27" s="35">
        <v>590</v>
      </c>
      <c r="H27" s="36">
        <v>190</v>
      </c>
      <c r="I27" s="37">
        <v>210.52631578947367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834</v>
      </c>
      <c r="E28" s="36">
        <v>246</v>
      </c>
      <c r="F28" s="37">
        <v>239.02439024390242</v>
      </c>
      <c r="G28" s="35">
        <v>1739</v>
      </c>
      <c r="H28" s="36">
        <v>691</v>
      </c>
      <c r="I28" s="37">
        <v>151.66425470332851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1174</v>
      </c>
      <c r="E29" s="36">
        <v>414</v>
      </c>
      <c r="F29" s="37">
        <v>183.57487922705315</v>
      </c>
      <c r="G29" s="35">
        <v>2340</v>
      </c>
      <c r="H29" s="36">
        <v>1247</v>
      </c>
      <c r="I29" s="37">
        <v>87.650360866078586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6637</v>
      </c>
      <c r="E30" s="36">
        <v>1479</v>
      </c>
      <c r="F30" s="38">
        <v>348.74915483434756</v>
      </c>
      <c r="G30" s="35">
        <v>12439</v>
      </c>
      <c r="H30" s="36">
        <v>3972</v>
      </c>
      <c r="I30" s="38">
        <v>213.16717019133938</v>
      </c>
      <c r="J30" s="21"/>
      <c r="M30" s="19"/>
    </row>
    <row r="31" spans="3:20" ht="15.75" customHeight="1" x14ac:dyDescent="0.25">
      <c r="C31" s="34" t="s">
        <v>17</v>
      </c>
      <c r="D31" s="35">
        <v>18</v>
      </c>
      <c r="E31" s="36">
        <v>1</v>
      </c>
      <c r="F31" s="37">
        <v>1700</v>
      </c>
      <c r="G31" s="35">
        <v>58</v>
      </c>
      <c r="H31" s="36">
        <v>5</v>
      </c>
      <c r="I31" s="37">
        <v>1060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9" t="s">
        <v>47</v>
      </c>
      <c r="E32" s="40" t="s">
        <v>47</v>
      </c>
      <c r="F32" s="38"/>
      <c r="G32" s="39" t="s">
        <v>47</v>
      </c>
      <c r="H32" s="40" t="s">
        <v>47</v>
      </c>
      <c r="I32" s="37"/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9">
        <v>708</v>
      </c>
      <c r="E33" s="40" t="s">
        <v>47</v>
      </c>
      <c r="F33" s="38"/>
      <c r="G33" s="39">
        <v>1509</v>
      </c>
      <c r="H33" s="40">
        <v>546</v>
      </c>
      <c r="I33" s="38">
        <v>176.37362637362637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4770</v>
      </c>
      <c r="E34" s="36">
        <v>988</v>
      </c>
      <c r="F34" s="37">
        <v>382.79352226720647</v>
      </c>
      <c r="G34" s="35">
        <v>10388</v>
      </c>
      <c r="H34" s="36">
        <v>3831</v>
      </c>
      <c r="I34" s="37">
        <v>171.15635604280868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1014</v>
      </c>
      <c r="E35" s="36">
        <v>302</v>
      </c>
      <c r="F35" s="37">
        <v>235.76158940397352</v>
      </c>
      <c r="G35" s="35">
        <v>2394</v>
      </c>
      <c r="H35" s="36">
        <v>763</v>
      </c>
      <c r="I35" s="37">
        <v>213.76146788990823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3126</v>
      </c>
      <c r="E36" s="43">
        <v>1203</v>
      </c>
      <c r="F36" s="37">
        <v>159.85037406483792</v>
      </c>
      <c r="G36" s="35">
        <v>6882</v>
      </c>
      <c r="H36" s="43">
        <v>3286</v>
      </c>
      <c r="I36" s="37">
        <v>109.43396226415094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9" t="s">
        <v>47</v>
      </c>
      <c r="E37" s="40" t="s">
        <v>47</v>
      </c>
      <c r="F37" s="38"/>
      <c r="G37" s="39" t="s">
        <v>47</v>
      </c>
      <c r="H37" s="40" t="s">
        <v>47</v>
      </c>
      <c r="I37" s="37"/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9">
        <v>224</v>
      </c>
      <c r="E38" s="40">
        <v>50</v>
      </c>
      <c r="F38" s="38">
        <v>348</v>
      </c>
      <c r="G38" s="39">
        <v>530</v>
      </c>
      <c r="H38" s="40">
        <v>144</v>
      </c>
      <c r="I38" s="37">
        <v>268.05555555555554</v>
      </c>
      <c r="J38" s="21"/>
      <c r="K38" s="22"/>
      <c r="M38" s="19"/>
    </row>
    <row r="39" spans="3:20" ht="15.75" customHeight="1" x14ac:dyDescent="0.25">
      <c r="C39" s="34" t="s">
        <v>24</v>
      </c>
      <c r="D39" s="39">
        <v>2</v>
      </c>
      <c r="E39" s="40">
        <v>4</v>
      </c>
      <c r="F39" s="38">
        <v>-50</v>
      </c>
      <c r="G39" s="39">
        <v>2</v>
      </c>
      <c r="H39" s="40">
        <v>4</v>
      </c>
      <c r="I39" s="37">
        <v>-50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5693</v>
      </c>
      <c r="E40" s="36">
        <v>1481</v>
      </c>
      <c r="F40" s="37">
        <v>284.40243079000675</v>
      </c>
      <c r="G40" s="35">
        <v>11258</v>
      </c>
      <c r="H40" s="36">
        <v>4987</v>
      </c>
      <c r="I40" s="37">
        <v>125.74694204932825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16915</v>
      </c>
      <c r="E41" s="43">
        <v>4818</v>
      </c>
      <c r="F41" s="37">
        <v>251.07928601079288</v>
      </c>
      <c r="G41" s="35">
        <v>40264</v>
      </c>
      <c r="H41" s="36">
        <v>15665</v>
      </c>
      <c r="I41" s="37">
        <v>157.0315991062879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138348</v>
      </c>
      <c r="E42" s="48">
        <v>29557</v>
      </c>
      <c r="F42" s="49">
        <v>368.07186114964304</v>
      </c>
      <c r="G42" s="47">
        <v>279875</v>
      </c>
      <c r="H42" s="48">
        <v>87194</v>
      </c>
      <c r="I42" s="49">
        <v>220.97965456338738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135815</v>
      </c>
      <c r="E43" s="53">
        <v>28823</v>
      </c>
      <c r="F43" s="54">
        <v>371.20355271831522</v>
      </c>
      <c r="G43" s="52">
        <v>273938</v>
      </c>
      <c r="H43" s="53">
        <v>85315</v>
      </c>
      <c r="I43" s="55">
        <v>221.09007794643381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2533</v>
      </c>
      <c r="E44" s="53">
        <v>734</v>
      </c>
      <c r="F44" s="54">
        <v>245.09536784741144</v>
      </c>
      <c r="G44" s="52">
        <v>5937</v>
      </c>
      <c r="H44" s="53">
        <v>1879</v>
      </c>
      <c r="I44" s="55">
        <v>215.96593932943057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480</v>
      </c>
      <c r="E45" s="58">
        <v>266</v>
      </c>
      <c r="F45" s="99">
        <v>80.451127819548873</v>
      </c>
      <c r="G45" s="57">
        <v>1234</v>
      </c>
      <c r="H45" s="58">
        <v>934</v>
      </c>
      <c r="I45" s="100">
        <v>32.119914346895072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7288</v>
      </c>
      <c r="E46" s="58">
        <v>3288</v>
      </c>
      <c r="F46" s="59">
        <v>121.65450121654501</v>
      </c>
      <c r="G46" s="57">
        <v>19357</v>
      </c>
      <c r="H46" s="58">
        <v>12064</v>
      </c>
      <c r="I46" s="59">
        <v>60.452586206896555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3619</v>
      </c>
      <c r="E47" s="58">
        <v>850</v>
      </c>
      <c r="F47" s="59">
        <v>325.76470588235293</v>
      </c>
      <c r="G47" s="57">
        <v>8029</v>
      </c>
      <c r="H47" s="58">
        <v>2373</v>
      </c>
      <c r="I47" s="59">
        <v>238.34808259587018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11387</v>
      </c>
      <c r="E48" s="62">
        <v>4404</v>
      </c>
      <c r="F48" s="63">
        <v>158.56039963669392</v>
      </c>
      <c r="G48" s="61">
        <v>28620</v>
      </c>
      <c r="H48" s="62">
        <v>15371</v>
      </c>
      <c r="I48" s="63">
        <v>86.194782382408434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22769</v>
      </c>
      <c r="E49" s="36">
        <v>7879</v>
      </c>
      <c r="F49" s="37">
        <v>188.98337352455897</v>
      </c>
      <c r="G49" s="35">
        <v>42277</v>
      </c>
      <c r="H49" s="36">
        <v>23015</v>
      </c>
      <c r="I49" s="45">
        <v>83.693243536823815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172504</v>
      </c>
      <c r="E50" s="65">
        <v>41840</v>
      </c>
      <c r="F50" s="66">
        <v>312.29445506692161</v>
      </c>
      <c r="G50" s="64">
        <v>350772</v>
      </c>
      <c r="H50" s="65">
        <v>125580</v>
      </c>
      <c r="I50" s="66">
        <v>179.3215480172002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169971</v>
      </c>
      <c r="E51" s="68">
        <v>41106</v>
      </c>
      <c r="F51" s="69">
        <v>313.49438038242596</v>
      </c>
      <c r="G51" s="67">
        <v>344835</v>
      </c>
      <c r="H51" s="68">
        <v>123701</v>
      </c>
      <c r="I51" s="69">
        <v>178.76492510165642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48</v>
      </c>
      <c r="D53" s="72"/>
      <c r="E53" s="72"/>
      <c r="F53" s="72"/>
      <c r="G53" s="72"/>
      <c r="H53" s="72"/>
      <c r="I53" s="72"/>
      <c r="J53" s="74"/>
    </row>
    <row r="54" spans="1:20" ht="15.75" customHeight="1" x14ac:dyDescent="0.25">
      <c r="C54" s="73"/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C55" s="73"/>
      <c r="D55" s="72"/>
      <c r="E55" s="71"/>
      <c r="F55" s="76"/>
      <c r="G55" s="71"/>
      <c r="H55" s="71"/>
      <c r="I55" s="77"/>
    </row>
    <row r="57" spans="1:20" ht="15.75" customHeight="1" x14ac:dyDescent="0.25">
      <c r="D57" s="78"/>
      <c r="E57" s="78"/>
      <c r="F57" s="78"/>
      <c r="G57" s="78"/>
      <c r="H57" s="78"/>
      <c r="I57" s="78"/>
      <c r="J57" s="21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B60" s="80"/>
      <c r="C60" s="79"/>
      <c r="J60" s="78"/>
    </row>
    <row r="61" spans="1:20" ht="15.75" customHeight="1" x14ac:dyDescent="0.25">
      <c r="A61" s="81"/>
      <c r="B61" s="80"/>
      <c r="C61" s="79"/>
      <c r="J61" s="78"/>
    </row>
    <row r="62" spans="1:20" ht="15.75" customHeight="1" x14ac:dyDescent="0.25">
      <c r="A62" s="83"/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49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 t="s">
        <v>38</v>
      </c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/>
      <c r="L66" s="78"/>
    </row>
    <row r="67" spans="1:16" ht="15.75" customHeight="1" x14ac:dyDescent="0.25">
      <c r="A67" s="81" t="s">
        <v>50</v>
      </c>
      <c r="B67" s="86"/>
      <c r="C67" s="86"/>
      <c r="D67" s="86"/>
      <c r="E67" s="86"/>
      <c r="F67" s="86"/>
      <c r="G67" s="86"/>
      <c r="H67" s="86"/>
      <c r="I67" s="86"/>
      <c r="J67" s="87" t="s">
        <v>51</v>
      </c>
    </row>
    <row r="68" spans="1:16" ht="15.75" customHeight="1" x14ac:dyDescent="0.25">
      <c r="A68" s="81" t="s">
        <v>42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 t="s">
        <v>44</v>
      </c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8">
    <mergeCell ref="B64:J64"/>
    <mergeCell ref="C65:I65"/>
    <mergeCell ref="D1:I2"/>
    <mergeCell ref="D4:I7"/>
    <mergeCell ref="D9:I9"/>
    <mergeCell ref="D10:I10"/>
    <mergeCell ref="C13:I13"/>
    <mergeCell ref="D15:H15"/>
  </mergeCells>
  <conditionalFormatting sqref="D18:I51">
    <cfRule type="containsErrors" dxfId="49" priority="2">
      <formula>ISERROR(D18)</formula>
    </cfRule>
  </conditionalFormatting>
  <conditionalFormatting sqref="F27">
    <cfRule type="containsErrors" dxfId="48" priority="1">
      <formula>ISERROR(F27)</formula>
    </cfRule>
  </conditionalFormatting>
  <printOptions horizontalCentered="1" verticalCentered="1"/>
  <pageMargins left="0" right="0" top="0.234251969" bottom="0.25" header="0.511811023622047" footer="0.511811023622047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7F2C-77F6-4DB9-9A60-E7DC506A3CD6}">
  <sheetPr>
    <pageSetUpPr fitToPage="1"/>
  </sheetPr>
  <dimension ref="A1:T93"/>
  <sheetViews>
    <sheetView showGridLines="0" view="pageBreakPreview" topLeftCell="B1" zoomScale="85" zoomScaleNormal="100" zoomScaleSheetLayoutView="85" workbookViewId="0">
      <selection activeCell="E33" sqref="E33:F33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52</v>
      </c>
      <c r="E9" s="117"/>
      <c r="F9" s="117"/>
      <c r="G9" s="117"/>
      <c r="H9" s="117"/>
      <c r="I9" s="117"/>
      <c r="J9" s="12"/>
      <c r="K9" s="13"/>
    </row>
    <row r="10" spans="2:20" ht="15.6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D12" s="120"/>
      <c r="E12" s="120"/>
      <c r="F12" s="120"/>
      <c r="G12" s="120"/>
      <c r="H12" s="120"/>
      <c r="I12" s="120"/>
      <c r="J12" s="17"/>
    </row>
    <row r="13" spans="2:20" ht="15.75" customHeight="1" x14ac:dyDescent="0.25">
      <c r="C13" s="20"/>
      <c r="D13" s="120"/>
      <c r="E13" s="120"/>
      <c r="F13" s="120"/>
      <c r="G13" s="120"/>
      <c r="H13" s="120"/>
      <c r="I13" s="120"/>
      <c r="J13" s="18"/>
      <c r="M13" s="19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5991</v>
      </c>
      <c r="E18" s="32">
        <v>2850</v>
      </c>
      <c r="F18" s="33">
        <v>110.21052631578947</v>
      </c>
      <c r="G18" s="31">
        <v>13378</v>
      </c>
      <c r="H18" s="32">
        <v>8661</v>
      </c>
      <c r="I18" s="33">
        <v>54.462533194781201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12434</v>
      </c>
      <c r="E19" s="36">
        <v>4063</v>
      </c>
      <c r="F19" s="37">
        <v>206.03002707359096</v>
      </c>
      <c r="G19" s="35">
        <v>26480</v>
      </c>
      <c r="H19" s="36">
        <v>12383</v>
      </c>
      <c r="I19" s="37">
        <v>113.8415569732698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5">
        <v>11</v>
      </c>
      <c r="E20" s="36">
        <v>6</v>
      </c>
      <c r="F20" s="38">
        <v>83.333333333333343</v>
      </c>
      <c r="G20" s="35">
        <v>22</v>
      </c>
      <c r="H20" s="36">
        <v>18</v>
      </c>
      <c r="I20" s="37">
        <v>22.222222222222221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908</v>
      </c>
      <c r="E21" s="36">
        <v>353</v>
      </c>
      <c r="F21" s="37">
        <v>157.22379603399435</v>
      </c>
      <c r="G21" s="35">
        <v>2909</v>
      </c>
      <c r="H21" s="36">
        <v>842</v>
      </c>
      <c r="I21" s="37">
        <v>245.48693586698337</v>
      </c>
      <c r="J21" s="21"/>
      <c r="M21" s="19"/>
    </row>
    <row r="22" spans="3:20" ht="15.75" customHeight="1" x14ac:dyDescent="0.25">
      <c r="C22" s="34" t="s">
        <v>8</v>
      </c>
      <c r="D22" s="35">
        <v>10194</v>
      </c>
      <c r="E22" s="36">
        <v>2343</v>
      </c>
      <c r="F22" s="37">
        <v>335.08322663252244</v>
      </c>
      <c r="G22" s="35">
        <v>18464</v>
      </c>
      <c r="H22" s="36">
        <v>6693</v>
      </c>
      <c r="I22" s="37">
        <v>175.87031226654716</v>
      </c>
      <c r="J22" s="21"/>
      <c r="M22" s="19"/>
    </row>
    <row r="23" spans="3:20" ht="15.75" customHeight="1" x14ac:dyDescent="0.25">
      <c r="C23" s="34" t="s">
        <v>9</v>
      </c>
      <c r="D23" s="35">
        <v>118</v>
      </c>
      <c r="E23" s="36">
        <v>28</v>
      </c>
      <c r="F23" s="37">
        <v>321.42857142857144</v>
      </c>
      <c r="G23" s="35">
        <v>253</v>
      </c>
      <c r="H23" s="36">
        <v>82</v>
      </c>
      <c r="I23" s="37">
        <v>208.53658536585365</v>
      </c>
      <c r="J23" s="21"/>
      <c r="M23" s="19"/>
    </row>
    <row r="24" spans="3:20" ht="15.75" customHeight="1" x14ac:dyDescent="0.25">
      <c r="C24" s="34" t="s">
        <v>10</v>
      </c>
      <c r="D24" s="39">
        <v>4929</v>
      </c>
      <c r="E24" s="40">
        <v>1736</v>
      </c>
      <c r="F24" s="37">
        <v>183.92857142857142</v>
      </c>
      <c r="G24" s="35">
        <v>12215</v>
      </c>
      <c r="H24" s="36">
        <v>5135</v>
      </c>
      <c r="I24" s="37">
        <v>137.87731256085686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45660</v>
      </c>
      <c r="E25" s="36">
        <v>13354</v>
      </c>
      <c r="F25" s="37">
        <v>241.92002396285756</v>
      </c>
      <c r="G25" s="35">
        <v>110874</v>
      </c>
      <c r="H25" s="36">
        <v>42296</v>
      </c>
      <c r="I25" s="37">
        <v>162.13826366559485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110511</v>
      </c>
      <c r="E26" s="36">
        <v>26858</v>
      </c>
      <c r="F26" s="37">
        <v>311.46399582992029</v>
      </c>
      <c r="G26" s="35">
        <v>204492</v>
      </c>
      <c r="H26" s="36">
        <v>74542</v>
      </c>
      <c r="I26" s="37">
        <v>174.33124949692791</v>
      </c>
      <c r="J26" s="21"/>
      <c r="M26" s="19"/>
    </row>
    <row r="27" spans="3:20" ht="15.75" customHeight="1" x14ac:dyDescent="0.25">
      <c r="C27" s="34" t="s">
        <v>13</v>
      </c>
      <c r="D27" s="35">
        <v>515</v>
      </c>
      <c r="E27" s="36">
        <v>102</v>
      </c>
      <c r="F27" s="37">
        <v>404.9019607843137</v>
      </c>
      <c r="G27" s="35">
        <v>882</v>
      </c>
      <c r="H27" s="36">
        <v>342</v>
      </c>
      <c r="I27" s="37">
        <v>157.89473684210526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1604</v>
      </c>
      <c r="E28" s="36">
        <v>797</v>
      </c>
      <c r="F28" s="37">
        <v>101.25470514429109</v>
      </c>
      <c r="G28" s="35">
        <v>3511</v>
      </c>
      <c r="H28" s="36">
        <v>2043</v>
      </c>
      <c r="I28" s="37">
        <v>71.855115026921197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2898</v>
      </c>
      <c r="E29" s="36">
        <v>1434</v>
      </c>
      <c r="F29" s="37">
        <v>102.09205020920503</v>
      </c>
      <c r="G29" s="35">
        <v>5953</v>
      </c>
      <c r="H29" s="36">
        <v>4221</v>
      </c>
      <c r="I29" s="37">
        <v>41.032930585169389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14203</v>
      </c>
      <c r="E30" s="36">
        <v>4218</v>
      </c>
      <c r="F30" s="38">
        <v>236.72356567093411</v>
      </c>
      <c r="G30" s="35">
        <v>29954</v>
      </c>
      <c r="H30" s="36">
        <v>11765</v>
      </c>
      <c r="I30" s="38">
        <v>154.60263493412666</v>
      </c>
      <c r="J30" s="21"/>
      <c r="M30" s="19"/>
    </row>
    <row r="31" spans="3:20" ht="15.75" customHeight="1" x14ac:dyDescent="0.25">
      <c r="C31" s="34" t="s">
        <v>17</v>
      </c>
      <c r="D31" s="35">
        <v>147</v>
      </c>
      <c r="E31" s="36">
        <v>17</v>
      </c>
      <c r="F31" s="37">
        <v>764.70588235294122</v>
      </c>
      <c r="G31" s="35">
        <v>287</v>
      </c>
      <c r="H31" s="36">
        <v>67</v>
      </c>
      <c r="I31" s="37">
        <v>328.35820895522392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167</v>
      </c>
      <c r="E32" s="36">
        <v>46</v>
      </c>
      <c r="F32" s="37">
        <v>263.04347826086956</v>
      </c>
      <c r="G32" s="35">
        <v>328</v>
      </c>
      <c r="H32" s="36">
        <v>120</v>
      </c>
      <c r="I32" s="37">
        <v>173.33333333333334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1488</v>
      </c>
      <c r="E33" s="40" t="s">
        <v>47</v>
      </c>
      <c r="F33" s="38"/>
      <c r="G33" s="35">
        <v>2990</v>
      </c>
      <c r="H33" s="40">
        <v>1324</v>
      </c>
      <c r="I33" s="38">
        <v>125.83081570996978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19125</v>
      </c>
      <c r="E34" s="36">
        <v>13651</v>
      </c>
      <c r="F34" s="37">
        <v>40.099626400996264</v>
      </c>
      <c r="G34" s="35">
        <v>39240</v>
      </c>
      <c r="H34" s="36">
        <v>33745</v>
      </c>
      <c r="I34" s="37">
        <v>16.283893910208917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2057</v>
      </c>
      <c r="E35" s="36">
        <v>547</v>
      </c>
      <c r="F35" s="37">
        <v>276.05118829981717</v>
      </c>
      <c r="G35" s="35">
        <v>4567</v>
      </c>
      <c r="H35" s="36">
        <v>1953</v>
      </c>
      <c r="I35" s="37">
        <v>133.84536610343062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4732</v>
      </c>
      <c r="E36" s="43">
        <v>2720</v>
      </c>
      <c r="F36" s="37">
        <v>73.970588235294116</v>
      </c>
      <c r="G36" s="35">
        <v>12148</v>
      </c>
      <c r="H36" s="43">
        <v>8708</v>
      </c>
      <c r="I36" s="37">
        <v>39.503904455672945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807</v>
      </c>
      <c r="E37" s="36">
        <v>543</v>
      </c>
      <c r="F37" s="37">
        <v>48.618784530386741</v>
      </c>
      <c r="G37" s="35">
        <v>1398</v>
      </c>
      <c r="H37" s="36">
        <v>999</v>
      </c>
      <c r="I37" s="37">
        <v>39.93993993993994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474</v>
      </c>
      <c r="E38" s="43">
        <v>77</v>
      </c>
      <c r="F38" s="37">
        <v>515.58441558441552</v>
      </c>
      <c r="G38" s="35">
        <v>1108</v>
      </c>
      <c r="H38" s="43">
        <v>266</v>
      </c>
      <c r="I38" s="37">
        <v>316.54135338345861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402</v>
      </c>
      <c r="E39" s="43">
        <v>38</v>
      </c>
      <c r="F39" s="37">
        <v>957.89473684210532</v>
      </c>
      <c r="G39" s="35">
        <v>1091</v>
      </c>
      <c r="H39" s="43">
        <v>394</v>
      </c>
      <c r="I39" s="37">
        <v>176.90355329949239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10433</v>
      </c>
      <c r="E40" s="36">
        <v>3491</v>
      </c>
      <c r="F40" s="37">
        <v>198.85419650529934</v>
      </c>
      <c r="G40" s="35">
        <v>21175</v>
      </c>
      <c r="H40" s="36">
        <v>12447</v>
      </c>
      <c r="I40" s="37">
        <v>70.121314372941271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24001</v>
      </c>
      <c r="E41" s="43">
        <v>8605</v>
      </c>
      <c r="F41" s="37">
        <v>178.91923300406739</v>
      </c>
      <c r="G41" s="35">
        <v>56559</v>
      </c>
      <c r="H41" s="36">
        <v>27817</v>
      </c>
      <c r="I41" s="37">
        <v>103.32530466980623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273809</v>
      </c>
      <c r="E42" s="48">
        <v>87877</v>
      </c>
      <c r="F42" s="49">
        <v>211.58209770474642</v>
      </c>
      <c r="G42" s="47">
        <v>570278</v>
      </c>
      <c r="H42" s="48">
        <v>256863</v>
      </c>
      <c r="I42" s="49">
        <v>122.01640563257456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267114</v>
      </c>
      <c r="E43" s="53">
        <v>85425</v>
      </c>
      <c r="F43" s="54">
        <v>212.68832309043023</v>
      </c>
      <c r="G43" s="52">
        <v>554804</v>
      </c>
      <c r="H43" s="53">
        <v>250079</v>
      </c>
      <c r="I43" s="55">
        <v>121.85149492760287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6695</v>
      </c>
      <c r="E44" s="53">
        <v>2452</v>
      </c>
      <c r="F44" s="54">
        <v>173.04241435562807</v>
      </c>
      <c r="G44" s="52">
        <v>15474</v>
      </c>
      <c r="H44" s="53">
        <v>6784</v>
      </c>
      <c r="I44" s="55">
        <v>128.09551886792451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1164</v>
      </c>
      <c r="E45" s="58">
        <v>555</v>
      </c>
      <c r="F45" s="99">
        <v>109.72972972972971</v>
      </c>
      <c r="G45" s="57">
        <v>2987</v>
      </c>
      <c r="H45" s="58">
        <v>1657</v>
      </c>
      <c r="I45" s="100">
        <v>80.26554013277007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26960</v>
      </c>
      <c r="E46" s="58">
        <v>17571</v>
      </c>
      <c r="F46" s="59">
        <v>53.434636617153267</v>
      </c>
      <c r="G46" s="57">
        <v>67532</v>
      </c>
      <c r="H46" s="58">
        <v>61547</v>
      </c>
      <c r="I46" s="59">
        <v>9.7242757567387521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9112</v>
      </c>
      <c r="E47" s="58">
        <v>3754</v>
      </c>
      <c r="F47" s="59">
        <v>142.72775705913691</v>
      </c>
      <c r="G47" s="57">
        <v>19229</v>
      </c>
      <c r="H47" s="58">
        <v>11225</v>
      </c>
      <c r="I47" s="59">
        <v>71.305122494432069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37236</v>
      </c>
      <c r="E48" s="62">
        <v>21880</v>
      </c>
      <c r="F48" s="63">
        <v>70.182815356489954</v>
      </c>
      <c r="G48" s="61">
        <v>89748</v>
      </c>
      <c r="H48" s="62">
        <v>74429</v>
      </c>
      <c r="I48" s="63">
        <v>20.582031197517097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58423</v>
      </c>
      <c r="E49" s="36">
        <v>21001</v>
      </c>
      <c r="F49" s="37">
        <v>178.19151468977668</v>
      </c>
      <c r="G49" s="35">
        <v>108888</v>
      </c>
      <c r="H49" s="36">
        <v>48112</v>
      </c>
      <c r="I49" s="45">
        <v>126.321915530429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369468</v>
      </c>
      <c r="E50" s="65">
        <v>130758</v>
      </c>
      <c r="F50" s="66">
        <v>182.55861974028358</v>
      </c>
      <c r="G50" s="64">
        <v>768914</v>
      </c>
      <c r="H50" s="65">
        <v>379404</v>
      </c>
      <c r="I50" s="66">
        <v>102.66365141116067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362773</v>
      </c>
      <c r="E51" s="68">
        <v>128306</v>
      </c>
      <c r="F51" s="69">
        <v>182.74047979050084</v>
      </c>
      <c r="G51" s="67">
        <v>753440</v>
      </c>
      <c r="H51" s="68">
        <v>372620</v>
      </c>
      <c r="I51" s="69">
        <v>102.20063335301379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53</v>
      </c>
      <c r="D53" s="72"/>
      <c r="E53" s="72"/>
      <c r="F53" s="72"/>
      <c r="G53" s="72"/>
      <c r="H53" s="72"/>
      <c r="I53" s="72"/>
      <c r="J53" s="74"/>
    </row>
    <row r="54" spans="1:20" ht="15.75" customHeight="1" x14ac:dyDescent="0.25">
      <c r="C54" s="75"/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C55" s="75"/>
      <c r="D55" s="72"/>
      <c r="E55" s="71"/>
      <c r="F55" s="76"/>
      <c r="G55" s="71"/>
      <c r="H55" s="71"/>
      <c r="I55" s="77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/>
      <c r="B60" s="80"/>
      <c r="C60" s="79"/>
      <c r="J60" s="78"/>
    </row>
    <row r="61" spans="1:20" ht="15.75" customHeight="1" x14ac:dyDescent="0.25">
      <c r="A61" s="81" t="s">
        <v>37</v>
      </c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/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49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 t="s">
        <v>38</v>
      </c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/>
      <c r="L66" s="78"/>
    </row>
    <row r="67" spans="1:16" ht="15.75" customHeight="1" x14ac:dyDescent="0.25">
      <c r="A67" s="81" t="s">
        <v>50</v>
      </c>
      <c r="B67" s="86"/>
      <c r="C67" s="86"/>
      <c r="D67" s="86"/>
      <c r="E67" s="86"/>
      <c r="F67" s="86"/>
      <c r="G67" s="86"/>
      <c r="H67" s="86"/>
      <c r="I67" s="86"/>
      <c r="J67" s="87" t="s">
        <v>54</v>
      </c>
    </row>
    <row r="68" spans="1:16" ht="15.75" customHeight="1" x14ac:dyDescent="0.25">
      <c r="A68" s="81" t="s">
        <v>42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 t="s">
        <v>44</v>
      </c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8">
    <mergeCell ref="B64:J64"/>
    <mergeCell ref="C65:I65"/>
    <mergeCell ref="D1:I2"/>
    <mergeCell ref="D4:I7"/>
    <mergeCell ref="D9:I9"/>
    <mergeCell ref="D10:I10"/>
    <mergeCell ref="D12:I13"/>
    <mergeCell ref="D15:H15"/>
  </mergeCells>
  <conditionalFormatting sqref="D18:I32 D46:I51 D34:I44 D33 G33">
    <cfRule type="containsErrors" dxfId="47" priority="8">
      <formula>ISERROR(D18)</formula>
    </cfRule>
  </conditionalFormatting>
  <conditionalFormatting sqref="F27">
    <cfRule type="containsErrors" dxfId="46" priority="7">
      <formula>ISERROR(F27)</formula>
    </cfRule>
  </conditionalFormatting>
  <conditionalFormatting sqref="D45:I45">
    <cfRule type="containsErrors" dxfId="45" priority="6">
      <formula>ISERROR(D45)</formula>
    </cfRule>
  </conditionalFormatting>
  <conditionalFormatting sqref="F33">
    <cfRule type="containsErrors" dxfId="44" priority="3">
      <formula>ISERROR(F33)</formula>
    </cfRule>
  </conditionalFormatting>
  <conditionalFormatting sqref="H33:I33">
    <cfRule type="containsErrors" dxfId="43" priority="2">
      <formula>ISERROR(H33)</formula>
    </cfRule>
  </conditionalFormatting>
  <conditionalFormatting sqref="E33">
    <cfRule type="containsErrors" dxfId="42" priority="1">
      <formula>ISERROR(E33)</formula>
    </cfRule>
  </conditionalFormatting>
  <printOptions horizontalCentered="1" verticalCentered="1"/>
  <pageMargins left="0" right="0" top="0.234251969" bottom="0.25" header="0.511811023622047" footer="0.511811023622047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4496-51C0-4BDB-9ED2-976B54F8E30D}">
  <sheetPr>
    <pageSetUpPr fitToPage="1"/>
  </sheetPr>
  <dimension ref="A1:T93"/>
  <sheetViews>
    <sheetView showGridLines="0" view="pageBreakPreview" topLeftCell="B1" zoomScale="85" zoomScaleNormal="100" zoomScaleSheetLayoutView="85" workbookViewId="0">
      <selection activeCell="G37" sqref="G37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55</v>
      </c>
      <c r="E9" s="117"/>
      <c r="F9" s="117"/>
      <c r="G9" s="117"/>
      <c r="H9" s="117"/>
      <c r="I9" s="117"/>
      <c r="J9" s="12"/>
      <c r="K9" s="13"/>
    </row>
    <row r="10" spans="2:20" ht="15.6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D13" s="122"/>
      <c r="E13" s="122"/>
      <c r="F13" s="122"/>
      <c r="G13" s="122"/>
      <c r="H13" s="122"/>
      <c r="I13" s="122"/>
      <c r="J13" s="98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7213</v>
      </c>
      <c r="E18" s="32">
        <v>3812</v>
      </c>
      <c r="F18" s="33">
        <v>89.218258132214061</v>
      </c>
      <c r="G18" s="31">
        <v>16737</v>
      </c>
      <c r="H18" s="32">
        <v>9808</v>
      </c>
      <c r="I18" s="33">
        <v>70.646411092985318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3876</v>
      </c>
      <c r="E19" s="36">
        <v>4088</v>
      </c>
      <c r="F19" s="37">
        <v>-5.1859099804305284</v>
      </c>
      <c r="G19" s="35">
        <v>12797</v>
      </c>
      <c r="H19" s="36">
        <v>13848</v>
      </c>
      <c r="I19" s="37">
        <v>-7.5895436164067007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78</v>
      </c>
      <c r="D20" s="35">
        <v>31</v>
      </c>
      <c r="E20" s="36">
        <v>283</v>
      </c>
      <c r="F20" s="38">
        <v>-89.045936395759711</v>
      </c>
      <c r="G20" s="35">
        <v>255</v>
      </c>
      <c r="H20" s="36">
        <v>805</v>
      </c>
      <c r="I20" s="37">
        <v>-68.322981366459629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3016</v>
      </c>
      <c r="E21" s="36">
        <v>1922</v>
      </c>
      <c r="F21" s="37">
        <v>56.919875130072839</v>
      </c>
      <c r="G21" s="35">
        <v>7133</v>
      </c>
      <c r="H21" s="36">
        <v>5507</v>
      </c>
      <c r="I21" s="37">
        <v>29.526057744688579</v>
      </c>
      <c r="J21" s="21"/>
      <c r="M21" s="19"/>
    </row>
    <row r="22" spans="3:20" ht="15.75" customHeight="1" x14ac:dyDescent="0.25">
      <c r="C22" s="34" t="s">
        <v>8</v>
      </c>
      <c r="D22" s="39">
        <v>2597</v>
      </c>
      <c r="E22" s="40">
        <v>2037</v>
      </c>
      <c r="F22" s="38">
        <v>27.491408934707906</v>
      </c>
      <c r="G22" s="39">
        <v>6610</v>
      </c>
      <c r="H22" s="40">
        <v>7305</v>
      </c>
      <c r="I22" s="37">
        <v>-9.5140314852840522</v>
      </c>
      <c r="J22" s="21"/>
      <c r="M22" s="19"/>
    </row>
    <row r="23" spans="3:20" ht="15.75" customHeight="1" x14ac:dyDescent="0.25">
      <c r="C23" s="34" t="s">
        <v>9</v>
      </c>
      <c r="D23" s="35">
        <v>692</v>
      </c>
      <c r="E23" s="36">
        <v>672</v>
      </c>
      <c r="F23" s="37">
        <v>2.9761904761904758</v>
      </c>
      <c r="G23" s="35">
        <v>1975</v>
      </c>
      <c r="H23" s="36">
        <v>1976</v>
      </c>
      <c r="I23" s="37">
        <v>-5.0607287449392711E-2</v>
      </c>
      <c r="J23" s="21"/>
      <c r="M23" s="19"/>
    </row>
    <row r="24" spans="3:20" ht="15.75" customHeight="1" x14ac:dyDescent="0.25">
      <c r="C24" s="34" t="s">
        <v>10</v>
      </c>
      <c r="D24" s="39">
        <v>5187</v>
      </c>
      <c r="E24" s="40">
        <v>4294</v>
      </c>
      <c r="F24" s="37">
        <v>20.79646017699115</v>
      </c>
      <c r="G24" s="35">
        <v>13406</v>
      </c>
      <c r="H24" s="36">
        <v>12332</v>
      </c>
      <c r="I24" s="37">
        <v>8.709049626986701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49253</v>
      </c>
      <c r="E25" s="36">
        <v>25457</v>
      </c>
      <c r="F25" s="37">
        <v>93.47527202734021</v>
      </c>
      <c r="G25" s="35">
        <v>109763</v>
      </c>
      <c r="H25" s="36">
        <v>75416</v>
      </c>
      <c r="I25" s="37">
        <v>45.543386018881939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96371</v>
      </c>
      <c r="E26" s="36">
        <v>50395</v>
      </c>
      <c r="F26" s="37">
        <v>91.231272943744429</v>
      </c>
      <c r="G26" s="35">
        <v>206041</v>
      </c>
      <c r="H26" s="36">
        <v>136865</v>
      </c>
      <c r="I26" s="37">
        <v>50.543236035509445</v>
      </c>
      <c r="J26" s="21"/>
      <c r="M26" s="19"/>
    </row>
    <row r="27" spans="3:20" ht="15.75" customHeight="1" x14ac:dyDescent="0.25">
      <c r="C27" s="34" t="s">
        <v>13</v>
      </c>
      <c r="D27" s="35">
        <v>3252</v>
      </c>
      <c r="E27" s="36">
        <v>1901</v>
      </c>
      <c r="F27" s="37">
        <v>71.067859021567585</v>
      </c>
      <c r="G27" s="35">
        <v>7966</v>
      </c>
      <c r="H27" s="36">
        <v>4735</v>
      </c>
      <c r="I27" s="37">
        <v>68.236536430834221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9136</v>
      </c>
      <c r="E28" s="36">
        <v>2349</v>
      </c>
      <c r="F28" s="37">
        <v>288.93146019582804</v>
      </c>
      <c r="G28" s="35">
        <v>19988</v>
      </c>
      <c r="H28" s="36">
        <v>6167</v>
      </c>
      <c r="I28" s="37">
        <v>224.11221015080267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4065</v>
      </c>
      <c r="E29" s="36">
        <v>3184</v>
      </c>
      <c r="F29" s="37">
        <v>27.66959798994975</v>
      </c>
      <c r="G29" s="35">
        <v>10678</v>
      </c>
      <c r="H29" s="36">
        <v>9979</v>
      </c>
      <c r="I29" s="37">
        <v>7.0047098907706173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62826</v>
      </c>
      <c r="E30" s="36">
        <v>22833</v>
      </c>
      <c r="F30" s="38">
        <v>175.15438181579293</v>
      </c>
      <c r="G30" s="35">
        <v>125171</v>
      </c>
      <c r="H30" s="36">
        <v>78440</v>
      </c>
      <c r="I30" s="38">
        <v>59.575471698113205</v>
      </c>
      <c r="J30" s="21"/>
      <c r="M30" s="19"/>
    </row>
    <row r="31" spans="3:20" ht="15.75" customHeight="1" x14ac:dyDescent="0.25">
      <c r="C31" s="34" t="s">
        <v>17</v>
      </c>
      <c r="D31" s="40">
        <v>396</v>
      </c>
      <c r="E31" s="40">
        <v>384</v>
      </c>
      <c r="F31" s="38">
        <v>3.125</v>
      </c>
      <c r="G31" s="40">
        <v>1035</v>
      </c>
      <c r="H31" s="40">
        <v>1145</v>
      </c>
      <c r="I31" s="37">
        <v>-9.606986899563319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4203</v>
      </c>
      <c r="E32" s="36">
        <v>772</v>
      </c>
      <c r="F32" s="37">
        <v>444.43005181347149</v>
      </c>
      <c r="G32" s="35">
        <v>6111</v>
      </c>
      <c r="H32" s="36">
        <v>2249</v>
      </c>
      <c r="I32" s="37">
        <v>171.7207647843486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1099</v>
      </c>
      <c r="E33" s="40" t="s">
        <v>47</v>
      </c>
      <c r="F33" s="38"/>
      <c r="G33" s="35">
        <v>2650</v>
      </c>
      <c r="H33" s="40">
        <v>1625</v>
      </c>
      <c r="I33" s="38">
        <v>63.076923076923073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13313</v>
      </c>
      <c r="E34" s="36">
        <v>7363</v>
      </c>
      <c r="F34" s="37">
        <v>80.809452668749145</v>
      </c>
      <c r="G34" s="35">
        <v>31725</v>
      </c>
      <c r="H34" s="36">
        <v>21676</v>
      </c>
      <c r="I34" s="37">
        <v>46.36002952574276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16118</v>
      </c>
      <c r="E35" s="36">
        <v>10806</v>
      </c>
      <c r="F35" s="37">
        <v>49.157875254488246</v>
      </c>
      <c r="G35" s="35">
        <v>38866</v>
      </c>
      <c r="H35" s="36">
        <v>28339</v>
      </c>
      <c r="I35" s="37">
        <v>37.14668830939695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2941</v>
      </c>
      <c r="E36" s="43">
        <v>2053</v>
      </c>
      <c r="F36" s="37">
        <v>43.253774963468096</v>
      </c>
      <c r="G36" s="35">
        <v>7267</v>
      </c>
      <c r="H36" s="43">
        <v>6722</v>
      </c>
      <c r="I36" s="37">
        <v>8.1077060398690861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4084</v>
      </c>
      <c r="E37" s="36">
        <v>2410</v>
      </c>
      <c r="F37" s="37">
        <v>69.460580912863065</v>
      </c>
      <c r="G37" s="35">
        <v>8597</v>
      </c>
      <c r="H37" s="36">
        <v>5320</v>
      </c>
      <c r="I37" s="37">
        <v>61.597744360902254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2000</v>
      </c>
      <c r="E38" s="43">
        <v>1066</v>
      </c>
      <c r="F38" s="37">
        <v>87.617260787992493</v>
      </c>
      <c r="G38" s="35">
        <v>4593</v>
      </c>
      <c r="H38" s="43">
        <v>2693</v>
      </c>
      <c r="I38" s="37">
        <v>70.553286297809137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415</v>
      </c>
      <c r="E39" s="43">
        <v>606</v>
      </c>
      <c r="F39" s="37">
        <v>-31.518151815181518</v>
      </c>
      <c r="G39" s="35">
        <v>1355</v>
      </c>
      <c r="H39" s="43">
        <v>1993</v>
      </c>
      <c r="I39" s="37">
        <v>-32.012042147516304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40265</v>
      </c>
      <c r="E40" s="36">
        <v>25375</v>
      </c>
      <c r="F40" s="37">
        <v>58.679802955665025</v>
      </c>
      <c r="G40" s="35">
        <v>86410</v>
      </c>
      <c r="H40" s="36">
        <v>75697</v>
      </c>
      <c r="I40" s="37">
        <v>14.152476320065524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8743</v>
      </c>
      <c r="E41" s="43">
        <v>6648</v>
      </c>
      <c r="F41" s="37">
        <v>31.513237063778583</v>
      </c>
      <c r="G41" s="35">
        <v>19074</v>
      </c>
      <c r="H41" s="36">
        <v>17759</v>
      </c>
      <c r="I41" s="37">
        <v>7.4046962103722054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341092</v>
      </c>
      <c r="E42" s="48">
        <v>180710</v>
      </c>
      <c r="F42" s="49">
        <v>88.751037574013608</v>
      </c>
      <c r="G42" s="47">
        <v>746203</v>
      </c>
      <c r="H42" s="48">
        <v>528401</v>
      </c>
      <c r="I42" s="49">
        <v>41.219074150124626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301001</v>
      </c>
      <c r="E43" s="53">
        <v>159440</v>
      </c>
      <c r="F43" s="54">
        <v>88.786377320622179</v>
      </c>
      <c r="G43" s="52">
        <v>656295</v>
      </c>
      <c r="H43" s="53">
        <v>472207</v>
      </c>
      <c r="I43" s="55">
        <v>38.984597856448552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40091</v>
      </c>
      <c r="E44" s="53">
        <v>21270</v>
      </c>
      <c r="F44" s="54">
        <v>88.486130700517165</v>
      </c>
      <c r="G44" s="52">
        <v>89908</v>
      </c>
      <c r="H44" s="53">
        <v>56194</v>
      </c>
      <c r="I44" s="55">
        <v>59.99572908139659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404</v>
      </c>
      <c r="E45" s="58">
        <v>283</v>
      </c>
      <c r="F45" s="99">
        <v>42.756183745583037</v>
      </c>
      <c r="G45" s="57">
        <v>951</v>
      </c>
      <c r="H45" s="58">
        <v>814</v>
      </c>
      <c r="I45" s="100">
        <v>16.830466830466833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2891</v>
      </c>
      <c r="E46" s="58">
        <v>4300</v>
      </c>
      <c r="F46" s="59">
        <v>-32.767441860465119</v>
      </c>
      <c r="G46" s="57">
        <v>8681</v>
      </c>
      <c r="H46" s="58">
        <v>13558</v>
      </c>
      <c r="I46" s="59">
        <v>-35.971382209765451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7891</v>
      </c>
      <c r="E47" s="58">
        <v>5442</v>
      </c>
      <c r="F47" s="59">
        <v>45.001837559720691</v>
      </c>
      <c r="G47" s="57">
        <v>19694</v>
      </c>
      <c r="H47" s="58">
        <v>14156</v>
      </c>
      <c r="I47" s="59">
        <v>39.121220683808986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11186</v>
      </c>
      <c r="E48" s="62">
        <v>10025</v>
      </c>
      <c r="F48" s="63">
        <v>11.581047381546135</v>
      </c>
      <c r="G48" s="61">
        <v>29326</v>
      </c>
      <c r="H48" s="62">
        <v>28528</v>
      </c>
      <c r="I48" s="63">
        <v>2.7972518227706114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114295</v>
      </c>
      <c r="E49" s="36">
        <v>51010</v>
      </c>
      <c r="F49" s="37">
        <v>124.06390903744364</v>
      </c>
      <c r="G49" s="35">
        <v>205767</v>
      </c>
      <c r="H49" s="36">
        <v>131293</v>
      </c>
      <c r="I49" s="45">
        <v>56.723511535268443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466573</v>
      </c>
      <c r="E50" s="65">
        <v>241745</v>
      </c>
      <c r="F50" s="66">
        <v>93.002130343957475</v>
      </c>
      <c r="G50" s="64">
        <v>981296</v>
      </c>
      <c r="H50" s="65">
        <v>688222</v>
      </c>
      <c r="I50" s="66">
        <v>42.58422427646893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426482</v>
      </c>
      <c r="E51" s="68">
        <v>220475</v>
      </c>
      <c r="F51" s="69">
        <v>93.43780473976642</v>
      </c>
      <c r="G51" s="67">
        <v>891388</v>
      </c>
      <c r="H51" s="68">
        <v>632028</v>
      </c>
      <c r="I51" s="69">
        <v>41.036156625972268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56</v>
      </c>
      <c r="D53" s="72"/>
      <c r="E53" s="72"/>
      <c r="F53" s="72"/>
      <c r="G53" s="72"/>
      <c r="H53" s="72"/>
      <c r="I53" s="72"/>
      <c r="J53" s="74"/>
    </row>
    <row r="54" spans="1:20" ht="15.75" customHeight="1" x14ac:dyDescent="0.25">
      <c r="C54" s="73" t="s">
        <v>79</v>
      </c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D55" s="72"/>
      <c r="E55" s="71"/>
      <c r="F55" s="76"/>
      <c r="G55" s="71"/>
      <c r="H55" s="71"/>
      <c r="I55" s="77"/>
    </row>
    <row r="57" spans="1:20" ht="15.75" customHeight="1" x14ac:dyDescent="0.25">
      <c r="D57" s="78"/>
      <c r="E57" s="78"/>
      <c r="F57" s="78"/>
      <c r="G57" s="78"/>
      <c r="H57" s="78"/>
      <c r="I57" s="78"/>
      <c r="J57" s="21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C59" s="79"/>
      <c r="D59" s="121"/>
      <c r="E59" s="121"/>
      <c r="F59" s="121"/>
      <c r="G59" s="121"/>
      <c r="H59" s="121"/>
      <c r="I59" s="121"/>
    </row>
    <row r="60" spans="1:20" ht="15.75" customHeight="1" x14ac:dyDescent="0.25">
      <c r="A60" s="81"/>
      <c r="B60" s="80"/>
      <c r="C60" s="79"/>
      <c r="J60" s="78"/>
    </row>
    <row r="61" spans="1:20" ht="15.75" customHeight="1" x14ac:dyDescent="0.25">
      <c r="A61" s="81" t="s">
        <v>37</v>
      </c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/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49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 t="s">
        <v>38</v>
      </c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/>
      <c r="L66" s="78"/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57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9">
    <mergeCell ref="D59:I59"/>
    <mergeCell ref="B64:J64"/>
    <mergeCell ref="C65:I65"/>
    <mergeCell ref="D1:I2"/>
    <mergeCell ref="D4:I7"/>
    <mergeCell ref="D9:I9"/>
    <mergeCell ref="D10:I10"/>
    <mergeCell ref="D13:I13"/>
    <mergeCell ref="D15:H15"/>
  </mergeCells>
  <conditionalFormatting sqref="D18:I30 D46:I51 D34:I44 D33 G33 D32:I32">
    <cfRule type="containsErrors" dxfId="41" priority="15">
      <formula>ISERROR(D18)</formula>
    </cfRule>
  </conditionalFormatting>
  <conditionalFormatting sqref="F27">
    <cfRule type="containsErrors" dxfId="40" priority="14">
      <formula>ISERROR(F27)</formula>
    </cfRule>
  </conditionalFormatting>
  <conditionalFormatting sqref="D45:I45">
    <cfRule type="containsErrors" dxfId="39" priority="13">
      <formula>ISERROR(D45)</formula>
    </cfRule>
  </conditionalFormatting>
  <conditionalFormatting sqref="F31 I31">
    <cfRule type="containsErrors" dxfId="38" priority="8">
      <formula>ISERROR(F31)</formula>
    </cfRule>
  </conditionalFormatting>
  <conditionalFormatting sqref="F33">
    <cfRule type="containsErrors" dxfId="37" priority="7">
      <formula>ISERROR(F33)</formula>
    </cfRule>
  </conditionalFormatting>
  <conditionalFormatting sqref="H33:I33">
    <cfRule type="containsErrors" dxfId="36" priority="6">
      <formula>ISERROR(H33)</formula>
    </cfRule>
  </conditionalFormatting>
  <conditionalFormatting sqref="E33">
    <cfRule type="containsErrors" dxfId="35" priority="5">
      <formula>ISERROR(E33)</formula>
    </cfRule>
  </conditionalFormatting>
  <conditionalFormatting sqref="D31">
    <cfRule type="containsErrors" dxfId="34" priority="4">
      <formula>ISERROR(D31)</formula>
    </cfRule>
  </conditionalFormatting>
  <conditionalFormatting sqref="E31">
    <cfRule type="containsErrors" dxfId="33" priority="3">
      <formula>ISERROR(E31)</formula>
    </cfRule>
  </conditionalFormatting>
  <conditionalFormatting sqref="G31">
    <cfRule type="containsErrors" dxfId="32" priority="2">
      <formula>ISERROR(G31)</formula>
    </cfRule>
  </conditionalFormatting>
  <conditionalFormatting sqref="H31">
    <cfRule type="containsErrors" dxfId="31" priority="1">
      <formula>ISERROR(H31)</formula>
    </cfRule>
  </conditionalFormatting>
  <printOptions horizontalCentered="1" verticalCentered="1"/>
  <pageMargins left="0" right="0" top="0.234251969" bottom="0.25" header="0.511811023622047" footer="0.511811023622047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7142-6560-47AA-85A1-3B8CE0AE7D44}">
  <sheetPr>
    <pageSetUpPr fitToPage="1"/>
  </sheetPr>
  <dimension ref="A1:T93"/>
  <sheetViews>
    <sheetView showGridLines="0" view="pageBreakPreview" topLeftCell="B16" zoomScale="85" zoomScaleNormal="100" zoomScaleSheetLayoutView="85" workbookViewId="0">
      <selection activeCell="G55" sqref="G55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58</v>
      </c>
      <c r="E9" s="117"/>
      <c r="F9" s="117"/>
      <c r="G9" s="117"/>
      <c r="H9" s="117"/>
      <c r="I9" s="117"/>
      <c r="J9" s="12"/>
      <c r="K9" s="13"/>
    </row>
    <row r="10" spans="2:20" ht="15.6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D13" s="123"/>
      <c r="E13" s="123"/>
      <c r="F13" s="123"/>
      <c r="G13" s="123"/>
      <c r="H13" s="123"/>
      <c r="I13" s="123"/>
      <c r="J13" s="18"/>
      <c r="M13" s="19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111</v>
      </c>
      <c r="E18" s="32">
        <v>139</v>
      </c>
      <c r="F18" s="101">
        <v>-20.14388489208633</v>
      </c>
      <c r="G18" s="31">
        <v>335</v>
      </c>
      <c r="H18" s="32">
        <v>385</v>
      </c>
      <c r="I18" s="101">
        <v>-12.987012987012985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1268</v>
      </c>
      <c r="E19" s="36">
        <v>888</v>
      </c>
      <c r="F19" s="38">
        <v>42.792792792792795</v>
      </c>
      <c r="G19" s="35">
        <v>2941</v>
      </c>
      <c r="H19" s="36">
        <v>2938</v>
      </c>
      <c r="I19" s="38">
        <v>0.10211027910142954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9" t="s">
        <v>47</v>
      </c>
      <c r="E20" s="40" t="s">
        <v>47</v>
      </c>
      <c r="F20" s="38"/>
      <c r="G20" s="39" t="s">
        <v>47</v>
      </c>
      <c r="H20" s="40" t="s">
        <v>47</v>
      </c>
      <c r="I20" s="37"/>
      <c r="J20" s="21"/>
      <c r="K20" s="22"/>
      <c r="M20" s="19"/>
    </row>
    <row r="21" spans="3:20" ht="15.75" customHeight="1" x14ac:dyDescent="0.25">
      <c r="C21" s="34" t="s">
        <v>7</v>
      </c>
      <c r="D21" s="35">
        <v>735</v>
      </c>
      <c r="E21" s="36">
        <v>674</v>
      </c>
      <c r="F21" s="38">
        <v>9.0504451038575677</v>
      </c>
      <c r="G21" s="35">
        <v>1657</v>
      </c>
      <c r="H21" s="36">
        <v>1762</v>
      </c>
      <c r="I21" s="38">
        <v>-5.9591373439273552</v>
      </c>
      <c r="J21" s="21"/>
      <c r="M21" s="19"/>
    </row>
    <row r="22" spans="3:20" ht="15.75" customHeight="1" x14ac:dyDescent="0.25">
      <c r="C22" s="34" t="s">
        <v>8</v>
      </c>
      <c r="D22" s="35">
        <v>0</v>
      </c>
      <c r="E22" s="36">
        <v>0</v>
      </c>
      <c r="F22" s="38" t="e">
        <v>#DIV/0!</v>
      </c>
      <c r="G22" s="35">
        <v>0</v>
      </c>
      <c r="H22" s="36">
        <v>1</v>
      </c>
      <c r="I22" s="38">
        <v>-100</v>
      </c>
      <c r="J22" s="21"/>
      <c r="M22" s="19"/>
    </row>
    <row r="23" spans="3:20" ht="15.75" customHeight="1" x14ac:dyDescent="0.25">
      <c r="C23" s="34" t="s">
        <v>9</v>
      </c>
      <c r="D23" s="35">
        <v>198</v>
      </c>
      <c r="E23" s="36">
        <v>307</v>
      </c>
      <c r="F23" s="103">
        <v>-35.504885993485338</v>
      </c>
      <c r="G23" s="35">
        <v>623</v>
      </c>
      <c r="H23" s="36">
        <v>535</v>
      </c>
      <c r="I23" s="103">
        <v>16.448598130841123</v>
      </c>
      <c r="J23" s="21"/>
      <c r="M23" s="19"/>
    </row>
    <row r="24" spans="3:20" ht="15.75" customHeight="1" x14ac:dyDescent="0.25">
      <c r="C24" s="34" t="s">
        <v>10</v>
      </c>
      <c r="D24" s="39">
        <v>487</v>
      </c>
      <c r="E24" s="40">
        <v>737</v>
      </c>
      <c r="F24" s="38">
        <v>-33.921302578018995</v>
      </c>
      <c r="G24" s="35">
        <v>1622</v>
      </c>
      <c r="H24" s="36">
        <v>1364</v>
      </c>
      <c r="I24" s="38">
        <v>18.914956011730204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84</v>
      </c>
      <c r="D25" s="35">
        <v>6886</v>
      </c>
      <c r="E25" s="36">
        <v>2889</v>
      </c>
      <c r="F25" s="38">
        <v>138.35237106265143</v>
      </c>
      <c r="G25" s="35">
        <v>11013</v>
      </c>
      <c r="H25" s="36">
        <v>4696</v>
      </c>
      <c r="I25" s="38">
        <v>134.51873935264052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4565</v>
      </c>
      <c r="E26" s="36">
        <v>4132</v>
      </c>
      <c r="F26" s="38">
        <v>10.47918683446273</v>
      </c>
      <c r="G26" s="35">
        <v>9024</v>
      </c>
      <c r="H26" s="36">
        <v>12188</v>
      </c>
      <c r="I26" s="38">
        <v>-25.959960617000327</v>
      </c>
      <c r="J26" s="21"/>
      <c r="M26" s="19"/>
    </row>
    <row r="27" spans="3:20" ht="15.75" customHeight="1" x14ac:dyDescent="0.25">
      <c r="C27" s="34" t="s">
        <v>13</v>
      </c>
      <c r="D27" s="35">
        <v>542</v>
      </c>
      <c r="E27" s="36">
        <v>800</v>
      </c>
      <c r="F27" s="38">
        <v>-32.25</v>
      </c>
      <c r="G27" s="35">
        <v>1190</v>
      </c>
      <c r="H27" s="36">
        <v>1737</v>
      </c>
      <c r="I27" s="38">
        <v>-31.491076568796778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168</v>
      </c>
      <c r="E28" s="40">
        <v>0</v>
      </c>
      <c r="F28" s="38" t="e">
        <v>#DIV/0!</v>
      </c>
      <c r="G28" s="35">
        <v>183</v>
      </c>
      <c r="H28" s="36">
        <v>13</v>
      </c>
      <c r="I28" s="38">
        <v>1307.6923076923076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9" t="s">
        <v>47</v>
      </c>
      <c r="E29" s="40" t="s">
        <v>47</v>
      </c>
      <c r="F29" s="38"/>
      <c r="G29" s="39" t="s">
        <v>47</v>
      </c>
      <c r="H29" s="40" t="s">
        <v>47</v>
      </c>
      <c r="I29" s="38"/>
      <c r="J29" s="21"/>
      <c r="K29" s="22"/>
      <c r="M29" s="19"/>
    </row>
    <row r="30" spans="3:20" ht="15.75" customHeight="1" x14ac:dyDescent="0.25">
      <c r="C30" s="34" t="s">
        <v>16</v>
      </c>
      <c r="D30" s="35">
        <v>36285</v>
      </c>
      <c r="E30" s="36">
        <v>43622</v>
      </c>
      <c r="F30" s="38">
        <v>-16.819494750355325</v>
      </c>
      <c r="G30" s="35">
        <v>87051</v>
      </c>
      <c r="H30" s="36">
        <v>132197</v>
      </c>
      <c r="I30" s="38">
        <v>-34.150548045719646</v>
      </c>
      <c r="J30" s="21"/>
      <c r="M30" s="19"/>
    </row>
    <row r="31" spans="3:20" ht="15.75" customHeight="1" x14ac:dyDescent="0.25">
      <c r="C31" s="34" t="s">
        <v>17</v>
      </c>
      <c r="D31" s="35">
        <v>27</v>
      </c>
      <c r="E31" s="36">
        <v>10</v>
      </c>
      <c r="F31" s="38">
        <v>170</v>
      </c>
      <c r="G31" s="35">
        <v>67</v>
      </c>
      <c r="H31" s="36">
        <v>87</v>
      </c>
      <c r="I31" s="38">
        <v>-22.988505747126435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9">
        <v>22</v>
      </c>
      <c r="E32" s="40">
        <v>2</v>
      </c>
      <c r="F32" s="38">
        <v>1000</v>
      </c>
      <c r="G32" s="39">
        <v>30</v>
      </c>
      <c r="H32" s="40">
        <v>9</v>
      </c>
      <c r="I32" s="37">
        <v>233.33333333333334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9">
        <v>0</v>
      </c>
      <c r="E33" s="40" t="s">
        <v>47</v>
      </c>
      <c r="F33" s="38"/>
      <c r="G33" s="39">
        <v>3</v>
      </c>
      <c r="H33" s="40">
        <v>2</v>
      </c>
      <c r="I33" s="38">
        <v>50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59</v>
      </c>
      <c r="D34" s="35">
        <v>783</v>
      </c>
      <c r="E34" s="36">
        <v>104</v>
      </c>
      <c r="F34" s="38">
        <v>652.88461538461547</v>
      </c>
      <c r="G34" s="35">
        <v>1250</v>
      </c>
      <c r="H34" s="36">
        <v>648</v>
      </c>
      <c r="I34" s="38">
        <v>92.901234567901241</v>
      </c>
      <c r="J34" s="21"/>
      <c r="K34" s="22"/>
      <c r="M34" s="42"/>
    </row>
    <row r="35" spans="3:20" ht="15.75" customHeight="1" x14ac:dyDescent="0.25">
      <c r="C35" s="34" t="s">
        <v>60</v>
      </c>
      <c r="D35" s="35">
        <v>2688</v>
      </c>
      <c r="E35" s="36">
        <v>2897</v>
      </c>
      <c r="F35" s="38">
        <v>-7.2143596824301008</v>
      </c>
      <c r="G35" s="35">
        <v>4467</v>
      </c>
      <c r="H35" s="36">
        <v>7799</v>
      </c>
      <c r="I35" s="38">
        <v>-42.723426080266705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475</v>
      </c>
      <c r="E36" s="43">
        <v>646</v>
      </c>
      <c r="F36" s="38">
        <v>-26.47058823529412</v>
      </c>
      <c r="G36" s="35">
        <v>930</v>
      </c>
      <c r="H36" s="43">
        <v>1940</v>
      </c>
      <c r="I36" s="38">
        <v>-52.0618556701031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9">
        <v>2867</v>
      </c>
      <c r="E37" s="40">
        <v>742</v>
      </c>
      <c r="F37" s="38">
        <v>286.38814016172506</v>
      </c>
      <c r="G37" s="39">
        <v>4033</v>
      </c>
      <c r="H37" s="40">
        <v>1341</v>
      </c>
      <c r="I37" s="38">
        <v>200.74571215510812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275</v>
      </c>
      <c r="E38" s="43">
        <v>65</v>
      </c>
      <c r="F38" s="38">
        <v>323.07692307692309</v>
      </c>
      <c r="G38" s="35">
        <v>605</v>
      </c>
      <c r="H38" s="43">
        <v>309</v>
      </c>
      <c r="I38" s="38">
        <v>95.792880258899672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58</v>
      </c>
      <c r="E39" s="43">
        <v>29</v>
      </c>
      <c r="F39" s="38">
        <v>100</v>
      </c>
      <c r="G39" s="35">
        <v>109</v>
      </c>
      <c r="H39" s="43">
        <v>98</v>
      </c>
      <c r="I39" s="38">
        <v>11.224489795918368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4438</v>
      </c>
      <c r="E40" s="36">
        <v>7511</v>
      </c>
      <c r="F40" s="38">
        <v>-40.91332712022367</v>
      </c>
      <c r="G40" s="35">
        <v>8336</v>
      </c>
      <c r="H40" s="36">
        <v>21251</v>
      </c>
      <c r="I40" s="38">
        <v>-60.773610653616302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998</v>
      </c>
      <c r="E41" s="43">
        <v>2327</v>
      </c>
      <c r="F41" s="38">
        <v>-57.112161581435331</v>
      </c>
      <c r="G41" s="35">
        <v>2638</v>
      </c>
      <c r="H41" s="36">
        <v>4075</v>
      </c>
      <c r="I41" s="38">
        <v>-35.263803680981596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63876</v>
      </c>
      <c r="E42" s="48">
        <v>68521</v>
      </c>
      <c r="F42" s="49">
        <v>-6.7789436814991024</v>
      </c>
      <c r="G42" s="47">
        <v>138107</v>
      </c>
      <c r="H42" s="48">
        <v>195375</v>
      </c>
      <c r="I42" s="49">
        <v>-29.311836212412029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56838</v>
      </c>
      <c r="E43" s="53">
        <v>63795</v>
      </c>
      <c r="F43" s="54">
        <v>-10.905243357629908</v>
      </c>
      <c r="G43" s="52">
        <v>126333</v>
      </c>
      <c r="H43" s="53">
        <v>183422</v>
      </c>
      <c r="I43" s="55">
        <v>-31.124401653018722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7038</v>
      </c>
      <c r="E44" s="53">
        <v>4726</v>
      </c>
      <c r="F44" s="54">
        <v>48.920863309352519</v>
      </c>
      <c r="G44" s="52">
        <v>11774</v>
      </c>
      <c r="H44" s="53">
        <v>11953</v>
      </c>
      <c r="I44" s="55">
        <v>-1.497532000334644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61</v>
      </c>
      <c r="D45" s="57">
        <v>13</v>
      </c>
      <c r="E45" s="58">
        <v>17</v>
      </c>
      <c r="F45" s="99">
        <v>-23.52941176470588</v>
      </c>
      <c r="G45" s="57">
        <v>34</v>
      </c>
      <c r="H45" s="58">
        <v>41</v>
      </c>
      <c r="I45" s="100">
        <v>-17.073170731707318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2</v>
      </c>
      <c r="E46" s="58">
        <v>3</v>
      </c>
      <c r="F46" s="59">
        <v>-33.333333333333329</v>
      </c>
      <c r="G46" s="57">
        <v>4</v>
      </c>
      <c r="H46" s="58">
        <v>13</v>
      </c>
      <c r="I46" s="59">
        <v>-69.230769230769226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111</v>
      </c>
      <c r="E47" s="58">
        <v>378</v>
      </c>
      <c r="F47" s="59">
        <v>-70.634920634920633</v>
      </c>
      <c r="G47" s="57">
        <v>483</v>
      </c>
      <c r="H47" s="58">
        <v>893</v>
      </c>
      <c r="I47" s="59">
        <v>-45.912653975363945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126</v>
      </c>
      <c r="E48" s="62">
        <v>398</v>
      </c>
      <c r="F48" s="63">
        <v>-68.341708542713562</v>
      </c>
      <c r="G48" s="61">
        <v>521</v>
      </c>
      <c r="H48" s="62">
        <v>947</v>
      </c>
      <c r="I48" s="63">
        <v>-44.98416050686378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9" t="s">
        <v>47</v>
      </c>
      <c r="E49" s="40" t="s">
        <v>47</v>
      </c>
      <c r="F49" s="38"/>
      <c r="G49" s="39" t="s">
        <v>47</v>
      </c>
      <c r="H49" s="40" t="s">
        <v>47</v>
      </c>
      <c r="I49" s="102"/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64002</v>
      </c>
      <c r="E50" s="65">
        <v>68919</v>
      </c>
      <c r="F50" s="66">
        <v>-7.134462194750359</v>
      </c>
      <c r="G50" s="64">
        <v>138628</v>
      </c>
      <c r="H50" s="65">
        <v>196322</v>
      </c>
      <c r="I50" s="66">
        <v>-29.387434928332024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56964</v>
      </c>
      <c r="E51" s="68">
        <v>64193</v>
      </c>
      <c r="F51" s="69">
        <v>-11.261352483915692</v>
      </c>
      <c r="G51" s="67">
        <v>126854</v>
      </c>
      <c r="H51" s="68">
        <v>184369</v>
      </c>
      <c r="I51" s="69">
        <v>-31.195591449755653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62</v>
      </c>
      <c r="D53" s="72"/>
      <c r="E53" s="71"/>
      <c r="F53" s="76"/>
      <c r="G53" s="71"/>
      <c r="H53" s="71"/>
      <c r="I53" s="77"/>
    </row>
    <row r="54" spans="1:20" ht="15.75" customHeight="1" x14ac:dyDescent="0.25">
      <c r="C54" s="73" t="s">
        <v>63</v>
      </c>
      <c r="D54" s="74"/>
      <c r="E54" s="74"/>
      <c r="F54" s="74"/>
      <c r="G54" s="74"/>
      <c r="H54" s="74"/>
      <c r="I54" s="74"/>
      <c r="J54" s="71"/>
    </row>
    <row r="55" spans="1:20" ht="15.75" customHeight="1" x14ac:dyDescent="0.25">
      <c r="D55" s="72"/>
      <c r="E55" s="72"/>
      <c r="F55" s="72"/>
      <c r="G55" s="72"/>
      <c r="H55" s="72"/>
      <c r="I55" s="72"/>
      <c r="J55" s="74"/>
    </row>
    <row r="56" spans="1:20" ht="15.75" customHeight="1" x14ac:dyDescent="0.25">
      <c r="C56" s="75"/>
    </row>
    <row r="57" spans="1:20" ht="15.75" customHeight="1" x14ac:dyDescent="0.25">
      <c r="D57" s="78"/>
      <c r="E57" s="78"/>
      <c r="F57" s="78"/>
      <c r="G57" s="78"/>
      <c r="H57" s="78"/>
      <c r="I57" s="78"/>
      <c r="J57" s="21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/>
      <c r="B60" s="80"/>
      <c r="C60" s="79"/>
      <c r="J60" s="78"/>
    </row>
    <row r="61" spans="1:20" ht="15.75" customHeight="1" x14ac:dyDescent="0.25">
      <c r="A61" s="81" t="s">
        <v>37</v>
      </c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/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49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 t="s">
        <v>64</v>
      </c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/>
      <c r="L66" s="78"/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65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8">
    <mergeCell ref="B64:J64"/>
    <mergeCell ref="C65:I65"/>
    <mergeCell ref="D1:I2"/>
    <mergeCell ref="D4:I7"/>
    <mergeCell ref="D9:I9"/>
    <mergeCell ref="D10:I10"/>
    <mergeCell ref="D13:I13"/>
    <mergeCell ref="D15:H15"/>
  </mergeCells>
  <conditionalFormatting sqref="D18:I19 D30:I31 D34:I36 D21:I27 D38:I44 D46:I51 D28 F28:I28">
    <cfRule type="containsErrors" dxfId="30" priority="17">
      <formula>ISERROR(D18)</formula>
    </cfRule>
  </conditionalFormatting>
  <conditionalFormatting sqref="F27">
    <cfRule type="containsErrors" dxfId="29" priority="16">
      <formula>ISERROR(F27)</formula>
    </cfRule>
  </conditionalFormatting>
  <conditionalFormatting sqref="D29:I29">
    <cfRule type="containsErrors" dxfId="28" priority="14">
      <formula>ISERROR(D29)</formula>
    </cfRule>
  </conditionalFormatting>
  <conditionalFormatting sqref="D33 G33">
    <cfRule type="containsErrors" dxfId="27" priority="13">
      <formula>ISERROR(D33)</formula>
    </cfRule>
  </conditionalFormatting>
  <conditionalFormatting sqref="D37:I37">
    <cfRule type="containsErrors" dxfId="26" priority="12">
      <formula>ISERROR(D37)</formula>
    </cfRule>
  </conditionalFormatting>
  <conditionalFormatting sqref="D45:I45">
    <cfRule type="containsErrors" dxfId="25" priority="11">
      <formula>ISERROR(D45)</formula>
    </cfRule>
  </conditionalFormatting>
  <conditionalFormatting sqref="I20">
    <cfRule type="containsErrors" dxfId="24" priority="7">
      <formula>ISERROR(I20)</formula>
    </cfRule>
  </conditionalFormatting>
  <conditionalFormatting sqref="D32:I32">
    <cfRule type="containsErrors" dxfId="23" priority="6">
      <formula>ISERROR(D32)</formula>
    </cfRule>
  </conditionalFormatting>
  <conditionalFormatting sqref="F33">
    <cfRule type="containsErrors" dxfId="22" priority="5">
      <formula>ISERROR(F33)</formula>
    </cfRule>
  </conditionalFormatting>
  <conditionalFormatting sqref="H33:I33">
    <cfRule type="containsErrors" dxfId="21" priority="4">
      <formula>ISERROR(H33)</formula>
    </cfRule>
  </conditionalFormatting>
  <conditionalFormatting sqref="E28">
    <cfRule type="containsErrors" dxfId="20" priority="3">
      <formula>ISERROR(E28)</formula>
    </cfRule>
  </conditionalFormatting>
  <conditionalFormatting sqref="E33">
    <cfRule type="containsErrors" dxfId="19" priority="2">
      <formula>ISERROR(E33)</formula>
    </cfRule>
  </conditionalFormatting>
  <conditionalFormatting sqref="D20:H20">
    <cfRule type="containsErrors" dxfId="18" priority="1">
      <formula>ISERROR(D20)</formula>
    </cfRule>
  </conditionalFormatting>
  <printOptions horizontalCentered="1" verticalCentered="1"/>
  <pageMargins left="0" right="0" top="0.234251969" bottom="0.25" header="0.511811023622047" footer="0.511811023622047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6E04-B6B4-4EAD-A165-1D9851C49FDF}">
  <sheetPr>
    <pageSetUpPr fitToPage="1"/>
  </sheetPr>
  <dimension ref="A1:T93"/>
  <sheetViews>
    <sheetView showGridLines="0" view="pageBreakPreview" topLeftCell="B1" zoomScale="85" zoomScaleNormal="100" zoomScaleSheetLayoutView="85" workbookViewId="0">
      <selection activeCell="G46" sqref="G46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66</v>
      </c>
      <c r="E9" s="117"/>
      <c r="F9" s="117"/>
      <c r="G9" s="117"/>
      <c r="H9" s="117"/>
      <c r="I9" s="117"/>
      <c r="J9" s="12"/>
      <c r="K9" s="13"/>
    </row>
    <row r="10" spans="2:20" ht="18" customHeight="1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D13" s="123"/>
      <c r="E13" s="123"/>
      <c r="F13" s="123"/>
      <c r="G13" s="123"/>
      <c r="H13" s="123"/>
      <c r="I13" s="123"/>
      <c r="J13" s="18"/>
      <c r="M13" s="19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13315</v>
      </c>
      <c r="E18" s="32">
        <v>6801</v>
      </c>
      <c r="F18" s="33">
        <v>95.780032348184079</v>
      </c>
      <c r="G18" s="31">
        <v>30450</v>
      </c>
      <c r="H18" s="32">
        <v>18854</v>
      </c>
      <c r="I18" s="33">
        <v>61.504190092288113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17578</v>
      </c>
      <c r="E19" s="36">
        <v>9039</v>
      </c>
      <c r="F19" s="37">
        <v>94.468414647638014</v>
      </c>
      <c r="G19" s="35">
        <v>42218</v>
      </c>
      <c r="H19" s="36">
        <v>29169</v>
      </c>
      <c r="I19" s="37">
        <v>44.735849703452296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5">
        <v>42</v>
      </c>
      <c r="E20" s="36">
        <v>289</v>
      </c>
      <c r="F20" s="103">
        <v>-85.467128027681667</v>
      </c>
      <c r="G20" s="35">
        <v>277</v>
      </c>
      <c r="H20" s="36">
        <v>823</v>
      </c>
      <c r="I20" s="37">
        <v>-66.342648845686512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4659</v>
      </c>
      <c r="E21" s="36">
        <v>2949</v>
      </c>
      <c r="F21" s="37">
        <v>57.985757884028487</v>
      </c>
      <c r="G21" s="35">
        <v>11699</v>
      </c>
      <c r="H21" s="36">
        <v>8111</v>
      </c>
      <c r="I21" s="37">
        <v>44.236222414005674</v>
      </c>
      <c r="J21" s="21"/>
      <c r="M21" s="19"/>
    </row>
    <row r="22" spans="3:20" ht="15.75" customHeight="1" x14ac:dyDescent="0.25">
      <c r="C22" s="34" t="s">
        <v>8</v>
      </c>
      <c r="D22" s="35">
        <v>12791</v>
      </c>
      <c r="E22" s="36">
        <v>4380</v>
      </c>
      <c r="F22" s="37">
        <v>192.03196347031962</v>
      </c>
      <c r="G22" s="35">
        <v>25074</v>
      </c>
      <c r="H22" s="36">
        <v>13999</v>
      </c>
      <c r="I22" s="37">
        <v>79.112793770983643</v>
      </c>
      <c r="J22" s="21"/>
      <c r="M22" s="19"/>
    </row>
    <row r="23" spans="3:20" ht="15.75" customHeight="1" x14ac:dyDescent="0.25">
      <c r="C23" s="34" t="s">
        <v>9</v>
      </c>
      <c r="D23" s="35">
        <v>1008</v>
      </c>
      <c r="E23" s="36">
        <v>1007</v>
      </c>
      <c r="F23" s="37">
        <v>9.9304865938430978E-2</v>
      </c>
      <c r="G23" s="35">
        <v>2851</v>
      </c>
      <c r="H23" s="36">
        <v>2593</v>
      </c>
      <c r="I23" s="37">
        <v>9.9498650212109538</v>
      </c>
      <c r="J23" s="21"/>
      <c r="M23" s="19"/>
    </row>
    <row r="24" spans="3:20" ht="15.75" customHeight="1" x14ac:dyDescent="0.25">
      <c r="C24" s="34" t="s">
        <v>10</v>
      </c>
      <c r="D24" s="39">
        <v>10603</v>
      </c>
      <c r="E24" s="40">
        <v>6767</v>
      </c>
      <c r="F24" s="37">
        <v>56.686862716122356</v>
      </c>
      <c r="G24" s="35">
        <v>27243</v>
      </c>
      <c r="H24" s="36">
        <v>18831</v>
      </c>
      <c r="I24" s="37">
        <v>44.671021188465829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101799</v>
      </c>
      <c r="E25" s="36">
        <v>41700</v>
      </c>
      <c r="F25" s="37">
        <v>144.12230215827338</v>
      </c>
      <c r="G25" s="35">
        <v>231650</v>
      </c>
      <c r="H25" s="36">
        <v>122408</v>
      </c>
      <c r="I25" s="37">
        <v>89.244167047905364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211447</v>
      </c>
      <c r="E26" s="36">
        <v>81385</v>
      </c>
      <c r="F26" s="37">
        <v>159.81077594151256</v>
      </c>
      <c r="G26" s="35">
        <v>419557</v>
      </c>
      <c r="H26" s="36">
        <v>223595</v>
      </c>
      <c r="I26" s="37">
        <v>87.641494666696488</v>
      </c>
      <c r="J26" s="21"/>
      <c r="M26" s="19"/>
    </row>
    <row r="27" spans="3:20" ht="15.75" customHeight="1" x14ac:dyDescent="0.25">
      <c r="C27" s="34" t="s">
        <v>13</v>
      </c>
      <c r="D27" s="35">
        <v>4309</v>
      </c>
      <c r="E27" s="36">
        <v>2803</v>
      </c>
      <c r="F27" s="37">
        <v>53.728148412415266</v>
      </c>
      <c r="G27" s="35">
        <v>10038</v>
      </c>
      <c r="H27" s="36">
        <v>6814</v>
      </c>
      <c r="I27" s="37">
        <v>47.314352803052543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10908</v>
      </c>
      <c r="E28" s="36">
        <v>3146</v>
      </c>
      <c r="F28" s="37">
        <v>246.72600127145583</v>
      </c>
      <c r="G28" s="35">
        <v>23682</v>
      </c>
      <c r="H28" s="36">
        <v>8223</v>
      </c>
      <c r="I28" s="37">
        <v>187.99708135716892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6963</v>
      </c>
      <c r="E29" s="36">
        <v>4618</v>
      </c>
      <c r="F29" s="37">
        <v>50.779558250324818</v>
      </c>
      <c r="G29" s="35">
        <v>16631</v>
      </c>
      <c r="H29" s="36">
        <v>14200</v>
      </c>
      <c r="I29" s="37">
        <v>17.119718309859156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113314</v>
      </c>
      <c r="E30" s="36">
        <v>70673</v>
      </c>
      <c r="F30" s="38">
        <v>60.335630297284681</v>
      </c>
      <c r="G30" s="35">
        <v>242176</v>
      </c>
      <c r="H30" s="36">
        <v>222402</v>
      </c>
      <c r="I30" s="38">
        <v>8.8911070943606614</v>
      </c>
      <c r="J30" s="21"/>
      <c r="M30" s="19"/>
    </row>
    <row r="31" spans="3:20" ht="15.75" customHeight="1" x14ac:dyDescent="0.25">
      <c r="C31" s="34" t="s">
        <v>17</v>
      </c>
      <c r="D31" s="35">
        <v>570</v>
      </c>
      <c r="E31" s="36">
        <v>411</v>
      </c>
      <c r="F31" s="37">
        <v>38.686131386861319</v>
      </c>
      <c r="G31" s="35">
        <v>1389</v>
      </c>
      <c r="H31" s="36">
        <v>1299</v>
      </c>
      <c r="I31" s="37">
        <v>6.9284064665127012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4392</v>
      </c>
      <c r="E32" s="36">
        <v>820</v>
      </c>
      <c r="F32" s="37">
        <v>435.60975609756099</v>
      </c>
      <c r="G32" s="35">
        <v>6469</v>
      </c>
      <c r="H32" s="36">
        <v>2378</v>
      </c>
      <c r="I32" s="37">
        <v>172.03532380151387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2587</v>
      </c>
      <c r="E33" s="40" t="s">
        <v>47</v>
      </c>
      <c r="F33" s="38"/>
      <c r="G33" s="35">
        <v>5643</v>
      </c>
      <c r="H33" s="40">
        <v>2951</v>
      </c>
      <c r="I33" s="38">
        <v>91.223314130803118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33221</v>
      </c>
      <c r="E34" s="36">
        <v>21118</v>
      </c>
      <c r="F34" s="37">
        <v>57.311298418410836</v>
      </c>
      <c r="G34" s="35">
        <v>72215</v>
      </c>
      <c r="H34" s="36">
        <v>56069</v>
      </c>
      <c r="I34" s="37">
        <v>28.796661256665896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20863</v>
      </c>
      <c r="E35" s="36">
        <v>14250</v>
      </c>
      <c r="F35" s="37">
        <v>46.407017543859645</v>
      </c>
      <c r="G35" s="35">
        <v>47900</v>
      </c>
      <c r="H35" s="36">
        <v>38091</v>
      </c>
      <c r="I35" s="37">
        <v>25.751489853246174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8148</v>
      </c>
      <c r="E36" s="43">
        <v>5419</v>
      </c>
      <c r="F36" s="37">
        <v>50.359844989850522</v>
      </c>
      <c r="G36" s="35">
        <v>20345</v>
      </c>
      <c r="H36" s="43">
        <v>17370</v>
      </c>
      <c r="I36" s="37">
        <v>17.127230857800807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7758</v>
      </c>
      <c r="E37" s="36">
        <v>3695</v>
      </c>
      <c r="F37" s="37">
        <v>109.95940460081191</v>
      </c>
      <c r="G37" s="35">
        <v>14028</v>
      </c>
      <c r="H37" s="36">
        <v>7660</v>
      </c>
      <c r="I37" s="37">
        <v>83.133159268929504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2749</v>
      </c>
      <c r="E38" s="43">
        <v>1208</v>
      </c>
      <c r="F38" s="37">
        <v>127.56622516556291</v>
      </c>
      <c r="G38" s="35">
        <v>6306</v>
      </c>
      <c r="H38" s="43">
        <v>3268</v>
      </c>
      <c r="I38" s="37">
        <v>92.962056303549573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875</v>
      </c>
      <c r="E39" s="43">
        <v>673</v>
      </c>
      <c r="F39" s="37">
        <v>30.014858841010401</v>
      </c>
      <c r="G39" s="35">
        <v>2555</v>
      </c>
      <c r="H39" s="43">
        <v>2485</v>
      </c>
      <c r="I39" s="37">
        <v>2.8169014084507045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55136</v>
      </c>
      <c r="E40" s="36">
        <v>36377</v>
      </c>
      <c r="F40" s="37">
        <v>51.568298650246035</v>
      </c>
      <c r="G40" s="35">
        <v>115921</v>
      </c>
      <c r="H40" s="36">
        <v>109395</v>
      </c>
      <c r="I40" s="37">
        <v>5.9655377302436126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33742</v>
      </c>
      <c r="E41" s="43">
        <v>17580</v>
      </c>
      <c r="F41" s="37">
        <v>91.934015927189989</v>
      </c>
      <c r="G41" s="35">
        <v>78271</v>
      </c>
      <c r="H41" s="36">
        <v>49651</v>
      </c>
      <c r="I41" s="37">
        <v>57.64234355803508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678777</v>
      </c>
      <c r="E42" s="48">
        <v>337108</v>
      </c>
      <c r="F42" s="49">
        <v>101.3529788673066</v>
      </c>
      <c r="G42" s="47">
        <v>1454588</v>
      </c>
      <c r="H42" s="48">
        <v>980639</v>
      </c>
      <c r="I42" s="49">
        <v>48.330629314151288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624953</v>
      </c>
      <c r="E43" s="53">
        <v>308660</v>
      </c>
      <c r="F43" s="54">
        <v>102.47294757986134</v>
      </c>
      <c r="G43" s="52">
        <v>1337432</v>
      </c>
      <c r="H43" s="53">
        <v>905708</v>
      </c>
      <c r="I43" s="55">
        <v>47.667018509276723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53824</v>
      </c>
      <c r="E44" s="53">
        <v>28448</v>
      </c>
      <c r="F44" s="54">
        <v>89.201349831271088</v>
      </c>
      <c r="G44" s="52">
        <v>117156</v>
      </c>
      <c r="H44" s="53">
        <v>74931</v>
      </c>
      <c r="I44" s="55">
        <v>56.351843696200511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1581</v>
      </c>
      <c r="E45" s="58">
        <v>855</v>
      </c>
      <c r="F45" s="99">
        <v>84.912280701754383</v>
      </c>
      <c r="G45" s="57">
        <v>3972</v>
      </c>
      <c r="H45" s="58">
        <v>2512</v>
      </c>
      <c r="I45" s="100">
        <v>58.121019108280258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29853</v>
      </c>
      <c r="E46" s="58">
        <v>21874</v>
      </c>
      <c r="F46" s="59">
        <v>36.477096095821523</v>
      </c>
      <c r="G46" s="57">
        <v>76217</v>
      </c>
      <c r="H46" s="58">
        <v>75118</v>
      </c>
      <c r="I46" s="59">
        <v>1.4630314971112117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17114</v>
      </c>
      <c r="E47" s="58">
        <v>9574</v>
      </c>
      <c r="F47" s="59">
        <v>78.754961353666175</v>
      </c>
      <c r="G47" s="57">
        <v>39406</v>
      </c>
      <c r="H47" s="58">
        <v>26274</v>
      </c>
      <c r="I47" s="59">
        <v>49.98096978001066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48548</v>
      </c>
      <c r="E48" s="62">
        <v>32303</v>
      </c>
      <c r="F48" s="63">
        <v>50.289446800606754</v>
      </c>
      <c r="G48" s="61">
        <v>119595</v>
      </c>
      <c r="H48" s="62">
        <v>103904</v>
      </c>
      <c r="I48" s="63">
        <v>15.101439790575915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172718</v>
      </c>
      <c r="E49" s="36">
        <v>72011</v>
      </c>
      <c r="F49" s="37">
        <v>139.84946744247407</v>
      </c>
      <c r="G49" s="35">
        <v>314655</v>
      </c>
      <c r="H49" s="36">
        <v>179405</v>
      </c>
      <c r="I49" s="45">
        <v>75.388088403333242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900043</v>
      </c>
      <c r="E50" s="65">
        <v>441422</v>
      </c>
      <c r="F50" s="66">
        <v>103.89627159498167</v>
      </c>
      <c r="G50" s="64">
        <v>1888838</v>
      </c>
      <c r="H50" s="65">
        <v>1263948</v>
      </c>
      <c r="I50" s="66">
        <v>49.43953390487583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846219</v>
      </c>
      <c r="E51" s="68">
        <v>412974</v>
      </c>
      <c r="F51" s="69">
        <v>104.90854145781574</v>
      </c>
      <c r="G51" s="67">
        <v>1771682</v>
      </c>
      <c r="H51" s="68">
        <v>1189017</v>
      </c>
      <c r="I51" s="69">
        <v>49.003925091062619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3" t="s">
        <v>67</v>
      </c>
      <c r="D53" s="74"/>
      <c r="E53" s="74"/>
      <c r="F53" s="74"/>
      <c r="G53" s="74"/>
      <c r="H53" s="74"/>
      <c r="I53" s="74"/>
      <c r="J53" s="71"/>
    </row>
    <row r="54" spans="1:20" ht="15.75" customHeight="1" x14ac:dyDescent="0.25">
      <c r="C54" s="75"/>
      <c r="D54" s="72"/>
      <c r="E54" s="72"/>
      <c r="F54" s="72"/>
      <c r="G54" s="72"/>
      <c r="H54" s="72"/>
      <c r="I54" s="76"/>
      <c r="J54" s="74"/>
    </row>
    <row r="55" spans="1:20" ht="15.75" customHeight="1" x14ac:dyDescent="0.25">
      <c r="C55" s="75"/>
      <c r="D55" s="72"/>
      <c r="E55" s="71"/>
      <c r="F55" s="76"/>
      <c r="G55" s="71"/>
      <c r="H55" s="71"/>
      <c r="I55" s="77"/>
    </row>
    <row r="56" spans="1:20" ht="15.75" customHeight="1" x14ac:dyDescent="0.25">
      <c r="D56" s="78"/>
      <c r="E56" s="78"/>
      <c r="F56" s="78"/>
      <c r="G56" s="78"/>
      <c r="H56" s="19"/>
      <c r="I56" s="78"/>
      <c r="J56" s="21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B59" s="80"/>
      <c r="C59" s="79"/>
      <c r="J59" s="78"/>
    </row>
    <row r="60" spans="1:20" ht="15.75" customHeight="1" x14ac:dyDescent="0.25">
      <c r="A60" s="81" t="s">
        <v>37</v>
      </c>
      <c r="B60" s="80"/>
      <c r="C60" s="79"/>
      <c r="J60" s="78"/>
    </row>
    <row r="61" spans="1:20" ht="15.75" customHeight="1" x14ac:dyDescent="0.25">
      <c r="A61" s="81"/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 t="s">
        <v>49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38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/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 t="s">
        <v>41</v>
      </c>
      <c r="L66" s="78"/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68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8">
    <mergeCell ref="B64:J64"/>
    <mergeCell ref="C65:I65"/>
    <mergeCell ref="D1:I2"/>
    <mergeCell ref="D4:I7"/>
    <mergeCell ref="D9:I9"/>
    <mergeCell ref="D10:I10"/>
    <mergeCell ref="D13:I13"/>
    <mergeCell ref="D15:H15"/>
  </mergeCells>
  <conditionalFormatting sqref="D18:I32 D46:I51 D34:I44 D33 G33">
    <cfRule type="containsErrors" dxfId="17" priority="10">
      <formula>ISERROR(D18)</formula>
    </cfRule>
  </conditionalFormatting>
  <conditionalFormatting sqref="F27">
    <cfRule type="containsErrors" dxfId="16" priority="9">
      <formula>ISERROR(F27)</formula>
    </cfRule>
  </conditionalFormatting>
  <conditionalFormatting sqref="D45:I45">
    <cfRule type="containsErrors" dxfId="15" priority="8">
      <formula>ISERROR(D45)</formula>
    </cfRule>
  </conditionalFormatting>
  <conditionalFormatting sqref="F33">
    <cfRule type="containsErrors" dxfId="14" priority="3">
      <formula>ISERROR(F33)</formula>
    </cfRule>
  </conditionalFormatting>
  <conditionalFormatting sqref="H33:I33">
    <cfRule type="containsErrors" dxfId="13" priority="2">
      <formula>ISERROR(H33)</formula>
    </cfRule>
  </conditionalFormatting>
  <conditionalFormatting sqref="E33">
    <cfRule type="containsErrors" dxfId="12" priority="1">
      <formula>ISERROR(E33)</formula>
    </cfRule>
  </conditionalFormatting>
  <printOptions horizontalCentered="1" verticalCentered="1"/>
  <pageMargins left="0" right="0" top="0.234251969" bottom="0.25" header="0.511811023622047" footer="0.511811023622047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1A86-E53E-4CFD-8843-887093150064}">
  <sheetPr>
    <pageSetUpPr fitToPage="1"/>
  </sheetPr>
  <dimension ref="A1:T93"/>
  <sheetViews>
    <sheetView showGridLines="0" view="pageBreakPreview" topLeftCell="B1" zoomScale="85" zoomScaleNormal="100" zoomScaleSheetLayoutView="85" workbookViewId="0">
      <selection activeCell="F28" sqref="F28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69</v>
      </c>
      <c r="E9" s="117"/>
      <c r="F9" s="117"/>
      <c r="G9" s="117"/>
      <c r="H9" s="117"/>
      <c r="I9" s="117"/>
      <c r="J9" s="12"/>
      <c r="K9" s="13"/>
    </row>
    <row r="10" spans="2:20" ht="18" customHeight="1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J11" s="17"/>
    </row>
    <row r="12" spans="2:20" ht="15.75" customHeight="1" x14ac:dyDescent="0.25">
      <c r="C12" s="20"/>
      <c r="D12" s="123"/>
      <c r="E12" s="123"/>
      <c r="F12" s="123"/>
      <c r="G12" s="123"/>
      <c r="H12" s="123"/>
      <c r="I12" s="123"/>
      <c r="J12" s="98"/>
    </row>
    <row r="13" spans="2:20" ht="15.75" customHeight="1" x14ac:dyDescent="0.25">
      <c r="C13" s="20"/>
      <c r="D13" s="123"/>
      <c r="E13" s="123"/>
      <c r="F13" s="123"/>
      <c r="G13" s="123"/>
      <c r="H13" s="123"/>
      <c r="I13" s="123"/>
      <c r="J13" s="18"/>
      <c r="M13" s="19"/>
    </row>
    <row r="14" spans="2:20" ht="15.75" customHeight="1" x14ac:dyDescent="0.25">
      <c r="C14" s="20"/>
      <c r="J14" s="21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29044</v>
      </c>
      <c r="E18" s="32">
        <v>44839</v>
      </c>
      <c r="F18" s="33">
        <v>-35.226030910591227</v>
      </c>
      <c r="G18" s="31">
        <v>81805</v>
      </c>
      <c r="H18" s="32">
        <v>140976</v>
      </c>
      <c r="I18" s="33">
        <v>-41.972392463965498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60071</v>
      </c>
      <c r="E19" s="36">
        <v>78623</v>
      </c>
      <c r="F19" s="37">
        <v>-23.596148709665108</v>
      </c>
      <c r="G19" s="35">
        <v>182536</v>
      </c>
      <c r="H19" s="36">
        <v>273192</v>
      </c>
      <c r="I19" s="37">
        <v>-33.183987818091303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5">
        <v>1589</v>
      </c>
      <c r="E20" s="36">
        <v>1525</v>
      </c>
      <c r="F20" s="103">
        <v>4.1967213114754101</v>
      </c>
      <c r="G20" s="35">
        <v>4245</v>
      </c>
      <c r="H20" s="36">
        <v>5286</v>
      </c>
      <c r="I20" s="37">
        <v>-19.693530079455165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34030</v>
      </c>
      <c r="E21" s="36">
        <v>43834</v>
      </c>
      <c r="F21" s="37">
        <v>-22.366199753615916</v>
      </c>
      <c r="G21" s="35">
        <v>97631</v>
      </c>
      <c r="H21" s="36">
        <v>134232</v>
      </c>
      <c r="I21" s="37">
        <v>-27.266970618034449</v>
      </c>
      <c r="J21" s="21"/>
      <c r="M21" s="19"/>
    </row>
    <row r="22" spans="3:20" ht="15.75" customHeight="1" x14ac:dyDescent="0.25">
      <c r="C22" s="34" t="s">
        <v>8</v>
      </c>
      <c r="D22" s="35">
        <v>30573</v>
      </c>
      <c r="E22" s="36">
        <v>33560</v>
      </c>
      <c r="F22" s="37">
        <v>-8.9004767580452917</v>
      </c>
      <c r="G22" s="35">
        <v>84937</v>
      </c>
      <c r="H22" s="36">
        <v>114143</v>
      </c>
      <c r="I22" s="37">
        <v>-25.587202018520628</v>
      </c>
      <c r="J22" s="21"/>
      <c r="M22" s="19"/>
    </row>
    <row r="23" spans="3:20" ht="15.75" customHeight="1" x14ac:dyDescent="0.25">
      <c r="C23" s="34" t="s">
        <v>9</v>
      </c>
      <c r="D23" s="35">
        <v>3157</v>
      </c>
      <c r="E23" s="36">
        <v>4569</v>
      </c>
      <c r="F23" s="37">
        <v>-30.903917706281465</v>
      </c>
      <c r="G23" s="35">
        <v>8727</v>
      </c>
      <c r="H23" s="36">
        <v>14540</v>
      </c>
      <c r="I23" s="37">
        <v>-39.979367262723521</v>
      </c>
      <c r="J23" s="21"/>
      <c r="M23" s="19"/>
    </row>
    <row r="24" spans="3:20" ht="15.75" customHeight="1" x14ac:dyDescent="0.25">
      <c r="C24" s="34" t="s">
        <v>10</v>
      </c>
      <c r="D24" s="39">
        <v>12204</v>
      </c>
      <c r="E24" s="40">
        <v>16357</v>
      </c>
      <c r="F24" s="37">
        <v>-25.389741395121355</v>
      </c>
      <c r="G24" s="35">
        <v>35993</v>
      </c>
      <c r="H24" s="36">
        <v>52271</v>
      </c>
      <c r="I24" s="37">
        <v>-31.141550764286123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209944</v>
      </c>
      <c r="E25" s="36">
        <v>273585</v>
      </c>
      <c r="F25" s="37">
        <v>-23.261874737284575</v>
      </c>
      <c r="G25" s="35">
        <v>572915</v>
      </c>
      <c r="H25" s="36">
        <v>959680</v>
      </c>
      <c r="I25" s="37">
        <v>-40.301454651550515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392894</v>
      </c>
      <c r="E26" s="36">
        <v>532668</v>
      </c>
      <c r="F26" s="37">
        <v>-26.240359848911517</v>
      </c>
      <c r="G26" s="35">
        <v>1012002</v>
      </c>
      <c r="H26" s="36">
        <v>1630697</v>
      </c>
      <c r="I26" s="37">
        <v>-37.940524818528523</v>
      </c>
      <c r="J26" s="21"/>
      <c r="M26" s="19"/>
    </row>
    <row r="27" spans="3:20" ht="15.75" customHeight="1" x14ac:dyDescent="0.25">
      <c r="C27" s="34" t="s">
        <v>13</v>
      </c>
      <c r="D27" s="35">
        <v>13388</v>
      </c>
      <c r="E27" s="36">
        <v>16204</v>
      </c>
      <c r="F27" s="37">
        <v>-17.378425080227107</v>
      </c>
      <c r="G27" s="35">
        <v>34131</v>
      </c>
      <c r="H27" s="36">
        <v>61252</v>
      </c>
      <c r="I27" s="37">
        <v>-44.277737869783849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15831</v>
      </c>
      <c r="E28" s="36">
        <v>30705</v>
      </c>
      <c r="F28" s="37">
        <v>-48.441621885686374</v>
      </c>
      <c r="G28" s="35">
        <v>46944</v>
      </c>
      <c r="H28" s="36">
        <v>84251</v>
      </c>
      <c r="I28" s="37">
        <v>-44.280780050088424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11657</v>
      </c>
      <c r="E29" s="36">
        <v>13840</v>
      </c>
      <c r="F29" s="37">
        <v>-15.773121387283236</v>
      </c>
      <c r="G29" s="35">
        <v>31520</v>
      </c>
      <c r="H29" s="36">
        <v>46671</v>
      </c>
      <c r="I29" s="37">
        <v>-32.463414111546783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136866</v>
      </c>
      <c r="E30" s="36">
        <v>171826</v>
      </c>
      <c r="F30" s="38">
        <v>-20.346164142795619</v>
      </c>
      <c r="G30" s="35">
        <v>389264</v>
      </c>
      <c r="H30" s="36">
        <v>642116</v>
      </c>
      <c r="I30" s="38">
        <v>-39.377931713272993</v>
      </c>
      <c r="J30" s="21"/>
      <c r="M30" s="19"/>
    </row>
    <row r="31" spans="3:20" ht="15.75" customHeight="1" x14ac:dyDescent="0.25">
      <c r="C31" s="34" t="s">
        <v>17</v>
      </c>
      <c r="D31" s="35">
        <v>2033</v>
      </c>
      <c r="E31" s="36">
        <v>2467</v>
      </c>
      <c r="F31" s="37">
        <v>-17.592217267936768</v>
      </c>
      <c r="G31" s="35">
        <v>6035</v>
      </c>
      <c r="H31" s="36">
        <v>8117</v>
      </c>
      <c r="I31" s="37">
        <v>-25.649870641862758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5278</v>
      </c>
      <c r="E32" s="36">
        <v>8103</v>
      </c>
      <c r="F32" s="37">
        <v>-34.863630754041715</v>
      </c>
      <c r="G32" s="35">
        <v>17586</v>
      </c>
      <c r="H32" s="36">
        <v>25834</v>
      </c>
      <c r="I32" s="37">
        <v>-31.92691801501897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5863</v>
      </c>
      <c r="E33" s="40" t="s">
        <v>47</v>
      </c>
      <c r="F33" s="38"/>
      <c r="G33" s="35">
        <v>15661</v>
      </c>
      <c r="H33" s="40">
        <v>21910</v>
      </c>
      <c r="I33" s="38">
        <v>-28.521223185759926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53998</v>
      </c>
      <c r="E34" s="36">
        <v>76548</v>
      </c>
      <c r="F34" s="37">
        <v>-29.458640330250301</v>
      </c>
      <c r="G34" s="35">
        <v>164887</v>
      </c>
      <c r="H34" s="36">
        <v>248177</v>
      </c>
      <c r="I34" s="37">
        <v>-33.560724805280103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72102</v>
      </c>
      <c r="E35" s="36">
        <v>92680</v>
      </c>
      <c r="F35" s="37">
        <v>-22.20328010358222</v>
      </c>
      <c r="G35" s="35">
        <v>191796</v>
      </c>
      <c r="H35" s="36">
        <v>290276</v>
      </c>
      <c r="I35" s="37">
        <v>-33.926332180407613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19082</v>
      </c>
      <c r="E36" s="43">
        <v>21529</v>
      </c>
      <c r="F36" s="37">
        <v>-11.366064378280459</v>
      </c>
      <c r="G36" s="35">
        <v>49753</v>
      </c>
      <c r="H36" s="43">
        <v>87326</v>
      </c>
      <c r="I36" s="37">
        <v>-43.026131965279532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18840</v>
      </c>
      <c r="E37" s="36">
        <v>36597</v>
      </c>
      <c r="F37" s="37">
        <v>-48.520370522173948</v>
      </c>
      <c r="G37" s="35">
        <v>47690</v>
      </c>
      <c r="H37" s="36">
        <v>83526</v>
      </c>
      <c r="I37" s="37">
        <v>-42.904005938270714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13353</v>
      </c>
      <c r="E38" s="43">
        <v>17241</v>
      </c>
      <c r="F38" s="37">
        <v>-22.550896119714633</v>
      </c>
      <c r="G38" s="35">
        <v>35274</v>
      </c>
      <c r="H38" s="43">
        <v>54087</v>
      </c>
      <c r="I38" s="37">
        <v>-34.782849853014582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9385</v>
      </c>
      <c r="E39" s="43">
        <v>10963</v>
      </c>
      <c r="F39" s="37">
        <v>-14.393870290978747</v>
      </c>
      <c r="G39" s="35">
        <v>27569</v>
      </c>
      <c r="H39" s="43">
        <v>37791</v>
      </c>
      <c r="I39" s="37">
        <v>-27.048768225238813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130448</v>
      </c>
      <c r="E40" s="36">
        <v>162773</v>
      </c>
      <c r="F40" s="37">
        <v>-19.858944665270041</v>
      </c>
      <c r="G40" s="35">
        <v>313636</v>
      </c>
      <c r="H40" s="36">
        <v>590119</v>
      </c>
      <c r="I40" s="37">
        <v>-46.852075598311529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27801</v>
      </c>
      <c r="E41" s="43">
        <v>38470</v>
      </c>
      <c r="F41" s="37">
        <v>-27.733298674291657</v>
      </c>
      <c r="G41" s="35">
        <v>76917</v>
      </c>
      <c r="H41" s="36">
        <v>113923</v>
      </c>
      <c r="I41" s="37">
        <v>-32.483344013061455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1309431</v>
      </c>
      <c r="E42" s="48">
        <v>1729506</v>
      </c>
      <c r="F42" s="49">
        <v>-24.288727532601794</v>
      </c>
      <c r="G42" s="47">
        <v>3529454</v>
      </c>
      <c r="H42" s="48">
        <v>5720393</v>
      </c>
      <c r="I42" s="49">
        <v>-38.300497885372558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1133833</v>
      </c>
      <c r="E43" s="53">
        <v>1480822</v>
      </c>
      <c r="F43" s="54">
        <v>-23.432188338638944</v>
      </c>
      <c r="G43" s="52">
        <v>3045957</v>
      </c>
      <c r="H43" s="53">
        <v>4982453</v>
      </c>
      <c r="I43" s="55">
        <v>-38.866317454474739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175598</v>
      </c>
      <c r="E44" s="53">
        <v>248684</v>
      </c>
      <c r="F44" s="54">
        <v>-29.389104244744335</v>
      </c>
      <c r="G44" s="52">
        <v>483497</v>
      </c>
      <c r="H44" s="53">
        <v>737940</v>
      </c>
      <c r="I44" s="55">
        <v>-34.480174539935497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807</v>
      </c>
      <c r="E45" s="58">
        <v>1003</v>
      </c>
      <c r="F45" s="99">
        <v>-19.541375872382851</v>
      </c>
      <c r="G45" s="57">
        <v>1792</v>
      </c>
      <c r="H45" s="58">
        <v>4305</v>
      </c>
      <c r="I45" s="100">
        <v>-58.373983739837399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3179</v>
      </c>
      <c r="E46" s="58">
        <v>5138</v>
      </c>
      <c r="F46" s="59">
        <v>-38.127676138575325</v>
      </c>
      <c r="G46" s="57">
        <v>9341</v>
      </c>
      <c r="H46" s="58">
        <v>18366</v>
      </c>
      <c r="I46" s="59">
        <v>-49.139714690188391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29593</v>
      </c>
      <c r="E47" s="58">
        <v>42838</v>
      </c>
      <c r="F47" s="59">
        <v>-30.918810401979552</v>
      </c>
      <c r="G47" s="57">
        <v>86560</v>
      </c>
      <c r="H47" s="58">
        <v>140463</v>
      </c>
      <c r="I47" s="59">
        <v>-38.375230487744105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33579</v>
      </c>
      <c r="E48" s="62">
        <v>48979</v>
      </c>
      <c r="F48" s="63">
        <v>-31.442046591396313</v>
      </c>
      <c r="G48" s="61">
        <v>97693</v>
      </c>
      <c r="H48" s="62">
        <v>163134</v>
      </c>
      <c r="I48" s="63">
        <v>-40.114874888128774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327300</v>
      </c>
      <c r="E49" s="36">
        <v>382198</v>
      </c>
      <c r="F49" s="37">
        <v>-14.363759098687067</v>
      </c>
      <c r="G49" s="35">
        <v>719908</v>
      </c>
      <c r="H49" s="36">
        <v>1204719</v>
      </c>
      <c r="I49" s="45">
        <v>-40.242662396791282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1670310</v>
      </c>
      <c r="E50" s="65">
        <v>2160683</v>
      </c>
      <c r="F50" s="66">
        <v>-22.695277372941796</v>
      </c>
      <c r="G50" s="64">
        <v>4347055</v>
      </c>
      <c r="H50" s="65">
        <v>7088246</v>
      </c>
      <c r="I50" s="66">
        <v>-38.672345739693569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1494712</v>
      </c>
      <c r="E51" s="68">
        <v>1911999</v>
      </c>
      <c r="F51" s="69">
        <v>-21.824645305776833</v>
      </c>
      <c r="G51" s="67">
        <v>3863558</v>
      </c>
      <c r="H51" s="68">
        <v>6350306</v>
      </c>
      <c r="I51" s="69">
        <v>-39.159498770610426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5"/>
      <c r="D53" s="74"/>
      <c r="E53" s="74"/>
      <c r="F53" s="74"/>
      <c r="G53" s="74"/>
      <c r="H53" s="74"/>
      <c r="I53" s="74"/>
      <c r="J53" s="71"/>
    </row>
    <row r="54" spans="1:20" ht="15.75" customHeight="1" x14ac:dyDescent="0.25">
      <c r="D54" s="72"/>
      <c r="E54" s="72"/>
      <c r="F54" s="72"/>
      <c r="G54" s="72"/>
      <c r="H54" s="72"/>
      <c r="I54" s="76"/>
      <c r="J54" s="74"/>
    </row>
    <row r="55" spans="1:20" ht="15.75" customHeight="1" x14ac:dyDescent="0.25">
      <c r="C55" s="75"/>
      <c r="D55" s="72"/>
      <c r="E55" s="71"/>
      <c r="F55" s="76"/>
      <c r="G55" s="71"/>
      <c r="H55" s="71"/>
      <c r="I55" s="77"/>
    </row>
    <row r="56" spans="1:20" ht="15.75" customHeight="1" x14ac:dyDescent="0.25">
      <c r="D56" s="78"/>
      <c r="E56" s="78"/>
      <c r="F56" s="78"/>
      <c r="G56" s="78"/>
      <c r="H56" s="19"/>
      <c r="I56" s="78"/>
      <c r="J56" s="21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C59" s="79"/>
      <c r="D59" s="121"/>
      <c r="E59" s="121"/>
      <c r="F59" s="121"/>
      <c r="G59" s="121"/>
      <c r="H59" s="121"/>
      <c r="I59" s="121"/>
    </row>
    <row r="60" spans="1:20" ht="15.75" customHeight="1" x14ac:dyDescent="0.25">
      <c r="A60" s="81" t="s">
        <v>37</v>
      </c>
      <c r="B60" s="80"/>
      <c r="C60" s="79"/>
      <c r="J60" s="78"/>
    </row>
    <row r="61" spans="1:20" ht="15.75" customHeight="1" x14ac:dyDescent="0.25">
      <c r="A61" s="81"/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 t="s">
        <v>49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38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/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 t="s">
        <v>41</v>
      </c>
      <c r="L66" s="78"/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70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9">
    <mergeCell ref="D59:I59"/>
    <mergeCell ref="B64:J64"/>
    <mergeCell ref="C65:I65"/>
    <mergeCell ref="D1:I2"/>
    <mergeCell ref="D4:I7"/>
    <mergeCell ref="D9:I9"/>
    <mergeCell ref="D10:I10"/>
    <mergeCell ref="D12:I13"/>
    <mergeCell ref="D15:H15"/>
  </mergeCells>
  <conditionalFormatting sqref="D18:I32 D46:I51 D34:I44 D33 G33">
    <cfRule type="containsErrors" dxfId="11" priority="8">
      <formula>ISERROR(D18)</formula>
    </cfRule>
  </conditionalFormatting>
  <conditionalFormatting sqref="F27">
    <cfRule type="containsErrors" dxfId="10" priority="7">
      <formula>ISERROR(F27)</formula>
    </cfRule>
  </conditionalFormatting>
  <conditionalFormatting sqref="D45:I45">
    <cfRule type="containsErrors" dxfId="9" priority="6">
      <formula>ISERROR(D45)</formula>
    </cfRule>
  </conditionalFormatting>
  <conditionalFormatting sqref="F33">
    <cfRule type="containsErrors" dxfId="8" priority="3">
      <formula>ISERROR(F33)</formula>
    </cfRule>
  </conditionalFormatting>
  <conditionalFormatting sqref="H33:I33">
    <cfRule type="containsErrors" dxfId="7" priority="2">
      <formula>ISERROR(H33)</formula>
    </cfRule>
  </conditionalFormatting>
  <conditionalFormatting sqref="E33">
    <cfRule type="containsErrors" dxfId="6" priority="1">
      <formula>ISERROR(E33)</formula>
    </cfRule>
  </conditionalFormatting>
  <printOptions horizontalCentered="1" verticalCentered="1"/>
  <pageMargins left="0" right="0" top="0.234251969" bottom="0.25" header="0.511811023622047" footer="0.511811023622047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0C2B-A141-4973-8A8F-0347A954564A}">
  <sheetPr>
    <pageSetUpPr fitToPage="1"/>
  </sheetPr>
  <dimension ref="A1:T93"/>
  <sheetViews>
    <sheetView showGridLines="0" view="pageBreakPreview" topLeftCell="B1" zoomScale="85" zoomScaleNormal="100" zoomScaleSheetLayoutView="85" workbookViewId="0">
      <selection activeCell="I38" sqref="I38"/>
    </sheetView>
  </sheetViews>
  <sheetFormatPr defaultColWidth="9.109375" defaultRowHeight="15.75" customHeight="1" x14ac:dyDescent="0.25"/>
  <cols>
    <col min="1" max="1" width="17.33203125" style="1" hidden="1" customWidth="1"/>
    <col min="2" max="2" width="10.6640625" style="1" customWidth="1"/>
    <col min="3" max="3" width="23.6640625" style="1" customWidth="1"/>
    <col min="4" max="9" width="12.33203125" style="1" customWidth="1"/>
    <col min="10" max="10" width="10.6640625" style="1" customWidth="1"/>
    <col min="11" max="11" width="12.33203125" style="1" customWidth="1"/>
    <col min="12" max="12" width="9.109375" style="1"/>
    <col min="13" max="13" width="10.109375" style="1" bestFit="1" customWidth="1"/>
    <col min="14" max="14" width="10.6640625" style="1" customWidth="1"/>
    <col min="15" max="15" width="10.109375" style="1" customWidth="1"/>
    <col min="16" max="16" width="8.6640625" style="1" customWidth="1"/>
    <col min="17" max="16384" width="9.109375" style="1"/>
  </cols>
  <sheetData>
    <row r="1" spans="2:20" ht="15.75" customHeight="1" x14ac:dyDescent="0.25">
      <c r="C1" s="2"/>
      <c r="D1" s="107" t="s">
        <v>0</v>
      </c>
      <c r="E1" s="107"/>
      <c r="F1" s="107"/>
      <c r="G1" s="107"/>
      <c r="H1" s="107"/>
      <c r="I1" s="107"/>
      <c r="J1" s="3"/>
    </row>
    <row r="2" spans="2:20" ht="15.75" customHeight="1" x14ac:dyDescent="0.25">
      <c r="C2" s="2"/>
      <c r="D2" s="107"/>
      <c r="E2" s="107"/>
      <c r="F2" s="107"/>
      <c r="G2" s="107"/>
      <c r="H2" s="107"/>
      <c r="I2" s="107"/>
      <c r="J2" s="3"/>
    </row>
    <row r="3" spans="2:20" ht="15.75" customHeight="1" thickBot="1" x14ac:dyDescent="0.3">
      <c r="B3" s="4"/>
      <c r="C3" s="2"/>
      <c r="J3" s="5"/>
    </row>
    <row r="4" spans="2:20" ht="15.75" customHeight="1" thickTop="1" x14ac:dyDescent="0.25">
      <c r="C4" s="2"/>
      <c r="D4" s="108" t="str">
        <f>BEV!D4</f>
        <v>PRESS EMBARGO FOR ALL DATA:
8.00 AM (7.00 AM GMT), 5 November 2020</v>
      </c>
      <c r="E4" s="109"/>
      <c r="F4" s="109"/>
      <c r="G4" s="109"/>
      <c r="H4" s="109"/>
      <c r="I4" s="110"/>
      <c r="J4" s="5"/>
    </row>
    <row r="5" spans="2:20" ht="15.75" customHeight="1" x14ac:dyDescent="0.25">
      <c r="C5" s="2"/>
      <c r="D5" s="111"/>
      <c r="E5" s="112"/>
      <c r="F5" s="112"/>
      <c r="G5" s="112"/>
      <c r="H5" s="112"/>
      <c r="I5" s="113"/>
      <c r="J5" s="3"/>
    </row>
    <row r="6" spans="2:20" ht="15.75" customHeight="1" x14ac:dyDescent="0.25">
      <c r="B6" s="6"/>
      <c r="C6" s="3"/>
      <c r="D6" s="111"/>
      <c r="E6" s="112"/>
      <c r="F6" s="112"/>
      <c r="G6" s="112"/>
      <c r="H6" s="112"/>
      <c r="I6" s="113"/>
      <c r="J6" s="7"/>
    </row>
    <row r="7" spans="2:20" ht="15.75" customHeight="1" thickBot="1" x14ac:dyDescent="0.3">
      <c r="B7" s="6"/>
      <c r="C7" s="3"/>
      <c r="D7" s="114"/>
      <c r="E7" s="115"/>
      <c r="F7" s="115"/>
      <c r="G7" s="115"/>
      <c r="H7" s="115"/>
      <c r="I7" s="116"/>
      <c r="J7" s="7"/>
    </row>
    <row r="8" spans="2:20" ht="15.75" customHeight="1" thickTop="1" x14ac:dyDescent="0.25">
      <c r="B8" s="8"/>
      <c r="C8" s="3"/>
      <c r="D8" s="9"/>
      <c r="E8" s="9"/>
      <c r="F8" s="9"/>
      <c r="G8" s="9"/>
      <c r="H8" s="9"/>
      <c r="I8" s="9"/>
      <c r="J8" s="10"/>
    </row>
    <row r="9" spans="2:20" ht="15.75" customHeight="1" x14ac:dyDescent="0.25">
      <c r="B9" s="8"/>
      <c r="C9" s="11"/>
      <c r="D9" s="117" t="s">
        <v>71</v>
      </c>
      <c r="E9" s="117"/>
      <c r="F9" s="117"/>
      <c r="G9" s="117"/>
      <c r="H9" s="117"/>
      <c r="I9" s="117"/>
      <c r="J9" s="12"/>
      <c r="K9" s="13"/>
    </row>
    <row r="10" spans="2:20" ht="18" customHeight="1" x14ac:dyDescent="0.25">
      <c r="B10" s="8"/>
      <c r="C10" s="14"/>
      <c r="D10" s="106" t="s">
        <v>46</v>
      </c>
      <c r="E10" s="106"/>
      <c r="F10" s="106"/>
      <c r="G10" s="106"/>
      <c r="H10" s="106"/>
      <c r="I10" s="106"/>
      <c r="J10" s="12"/>
      <c r="K10" s="13"/>
    </row>
    <row r="11" spans="2:20" ht="15.75" customHeight="1" x14ac:dyDescent="0.25">
      <c r="B11" s="15"/>
      <c r="C11" s="16"/>
      <c r="D11" s="16"/>
      <c r="E11" s="16"/>
      <c r="F11" s="16"/>
      <c r="G11" s="16"/>
      <c r="H11" s="16"/>
      <c r="I11" s="16"/>
      <c r="J11" s="12"/>
      <c r="K11" s="13"/>
    </row>
    <row r="12" spans="2:20" ht="15.75" customHeight="1" x14ac:dyDescent="0.25">
      <c r="J12" s="17"/>
    </row>
    <row r="13" spans="2:20" ht="15.75" customHeight="1" x14ac:dyDescent="0.25">
      <c r="C13" s="20"/>
      <c r="D13" s="123"/>
      <c r="E13" s="123"/>
      <c r="F13" s="123"/>
      <c r="G13" s="123"/>
      <c r="H13" s="123"/>
      <c r="I13" s="123"/>
      <c r="J13" s="98"/>
    </row>
    <row r="14" spans="2:20" ht="15.75" customHeight="1" x14ac:dyDescent="0.25">
      <c r="C14" s="20"/>
      <c r="D14" s="123"/>
      <c r="E14" s="123"/>
      <c r="F14" s="123"/>
      <c r="G14" s="123"/>
      <c r="H14" s="123"/>
      <c r="I14" s="123"/>
      <c r="J14" s="18"/>
      <c r="M14" s="19"/>
    </row>
    <row r="15" spans="2:20" ht="15.75" customHeight="1" thickBot="1" x14ac:dyDescent="0.3">
      <c r="C15" s="3"/>
      <c r="D15" s="119"/>
      <c r="E15" s="119"/>
      <c r="F15" s="119"/>
      <c r="G15" s="119"/>
      <c r="H15" s="119"/>
      <c r="I15" s="17"/>
      <c r="J15" s="21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5.75" customHeight="1" x14ac:dyDescent="0.25">
      <c r="D16" s="23" t="str">
        <f>BEV!D16</f>
        <v>Q3</v>
      </c>
      <c r="E16" s="24" t="str">
        <f>BEV!E16</f>
        <v>Q3</v>
      </c>
      <c r="F16" s="25" t="s">
        <v>3</v>
      </c>
      <c r="G16" s="23" t="str">
        <f>BEV!G16</f>
        <v>Q1-Q3</v>
      </c>
      <c r="H16" s="26" t="str">
        <f>BEV!H16</f>
        <v>Q1-Q3</v>
      </c>
      <c r="I16" s="25" t="s">
        <v>3</v>
      </c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20" ht="15.75" customHeight="1" x14ac:dyDescent="0.25">
      <c r="D17" s="27">
        <f>BEV!D17</f>
        <v>2020</v>
      </c>
      <c r="E17" s="28">
        <f>BEV!E17</f>
        <v>2019</v>
      </c>
      <c r="F17" s="29" t="s">
        <v>4</v>
      </c>
      <c r="G17" s="27">
        <f>BEV!G17</f>
        <v>2020</v>
      </c>
      <c r="H17" s="28">
        <f>BEV!H17</f>
        <v>2019</v>
      </c>
      <c r="I17" s="29" t="s">
        <v>4</v>
      </c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3:20" ht="15.75" customHeight="1" x14ac:dyDescent="0.25">
      <c r="C18" s="30" t="s">
        <v>5</v>
      </c>
      <c r="D18" s="31">
        <v>18322</v>
      </c>
      <c r="E18" s="32">
        <v>23947</v>
      </c>
      <c r="F18" s="33">
        <v>-23.489372363970435</v>
      </c>
      <c r="G18" s="31">
        <v>68384</v>
      </c>
      <c r="H18" s="32">
        <v>98442</v>
      </c>
      <c r="I18" s="33">
        <v>-30.533715284126693</v>
      </c>
      <c r="J18" s="21"/>
      <c r="K18" s="22"/>
      <c r="M18" s="19"/>
    </row>
    <row r="19" spans="3:20" ht="15.75" customHeight="1" x14ac:dyDescent="0.25">
      <c r="C19" s="34" t="s">
        <v>6</v>
      </c>
      <c r="D19" s="35">
        <v>39353</v>
      </c>
      <c r="E19" s="36">
        <v>41099</v>
      </c>
      <c r="F19" s="37">
        <v>-4.2482785469232827</v>
      </c>
      <c r="G19" s="35">
        <v>108853</v>
      </c>
      <c r="H19" s="36">
        <v>136888</v>
      </c>
      <c r="I19" s="37">
        <v>-20.480246624978086</v>
      </c>
      <c r="J19" s="21"/>
      <c r="L19" s="22"/>
      <c r="M19" s="22"/>
      <c r="N19" s="22"/>
      <c r="O19" s="22"/>
      <c r="P19" s="22"/>
      <c r="Q19" s="22"/>
      <c r="R19" s="22"/>
      <c r="S19" s="22"/>
      <c r="T19" s="22"/>
    </row>
    <row r="20" spans="3:20" ht="15.75" customHeight="1" x14ac:dyDescent="0.25">
      <c r="C20" s="34" t="s">
        <v>77</v>
      </c>
      <c r="D20" s="35">
        <v>761</v>
      </c>
      <c r="E20" s="36">
        <v>1110</v>
      </c>
      <c r="F20" s="103">
        <v>-31.441441441441441</v>
      </c>
      <c r="G20" s="35">
        <v>2272</v>
      </c>
      <c r="H20" s="36">
        <v>3356</v>
      </c>
      <c r="I20" s="37">
        <v>-32.300357568533968</v>
      </c>
      <c r="J20" s="21"/>
      <c r="K20" s="22"/>
      <c r="M20" s="19"/>
    </row>
    <row r="21" spans="3:20" ht="15.75" customHeight="1" x14ac:dyDescent="0.25">
      <c r="C21" s="34" t="s">
        <v>7</v>
      </c>
      <c r="D21" s="35">
        <v>16590</v>
      </c>
      <c r="E21" s="36">
        <v>16748</v>
      </c>
      <c r="F21" s="37">
        <v>-0.94339622641509435</v>
      </c>
      <c r="G21" s="35">
        <v>43377</v>
      </c>
      <c r="H21" s="36">
        <v>51615</v>
      </c>
      <c r="I21" s="37">
        <v>-15.960476605637897</v>
      </c>
      <c r="J21" s="21"/>
      <c r="M21" s="19"/>
    </row>
    <row r="22" spans="3:20" ht="15.75" customHeight="1" x14ac:dyDescent="0.25">
      <c r="C22" s="34" t="s">
        <v>8</v>
      </c>
      <c r="D22" s="35">
        <v>10391</v>
      </c>
      <c r="E22" s="36">
        <v>13459</v>
      </c>
      <c r="F22" s="37">
        <v>-22.795155657924067</v>
      </c>
      <c r="G22" s="35">
        <v>32558</v>
      </c>
      <c r="H22" s="36">
        <v>45485</v>
      </c>
      <c r="I22" s="37">
        <v>-28.420358359898866</v>
      </c>
      <c r="J22" s="21"/>
      <c r="M22" s="19"/>
    </row>
    <row r="23" spans="3:20" ht="15.75" customHeight="1" x14ac:dyDescent="0.25">
      <c r="C23" s="34" t="s">
        <v>9</v>
      </c>
      <c r="D23" s="35">
        <v>2227</v>
      </c>
      <c r="E23" s="36">
        <v>2704</v>
      </c>
      <c r="F23" s="37">
        <v>-17.640532544378697</v>
      </c>
      <c r="G23" s="35">
        <v>6282</v>
      </c>
      <c r="H23" s="36">
        <v>9163</v>
      </c>
      <c r="I23" s="37">
        <v>-31.441667576121358</v>
      </c>
      <c r="J23" s="21"/>
      <c r="M23" s="19"/>
    </row>
    <row r="24" spans="3:20" ht="15.75" customHeight="1" x14ac:dyDescent="0.25">
      <c r="C24" s="34" t="s">
        <v>10</v>
      </c>
      <c r="D24" s="39">
        <v>3206</v>
      </c>
      <c r="E24" s="40">
        <v>4529</v>
      </c>
      <c r="F24" s="37">
        <v>-29.211746522411129</v>
      </c>
      <c r="G24" s="35">
        <v>10101</v>
      </c>
      <c r="H24" s="36">
        <v>16831</v>
      </c>
      <c r="I24" s="37">
        <v>-39.985740597706616</v>
      </c>
      <c r="J24" s="21"/>
      <c r="L24" s="22"/>
      <c r="M24" s="22"/>
      <c r="N24" s="22"/>
      <c r="O24" s="22"/>
      <c r="P24" s="22"/>
      <c r="Q24" s="22"/>
      <c r="R24" s="22"/>
      <c r="S24" s="22"/>
      <c r="T24" s="22"/>
    </row>
    <row r="25" spans="3:20" ht="15.75" customHeight="1" x14ac:dyDescent="0.25">
      <c r="C25" s="34" t="s">
        <v>11</v>
      </c>
      <c r="D25" s="35">
        <v>139157</v>
      </c>
      <c r="E25" s="36">
        <v>159640</v>
      </c>
      <c r="F25" s="37">
        <v>-12.830744174392382</v>
      </c>
      <c r="G25" s="35">
        <v>362133</v>
      </c>
      <c r="H25" s="36">
        <v>559279</v>
      </c>
      <c r="I25" s="37">
        <v>-35.250027267249436</v>
      </c>
      <c r="J25" s="21"/>
      <c r="K25" s="22"/>
      <c r="M25" s="19"/>
    </row>
    <row r="26" spans="3:20" ht="15.75" customHeight="1" x14ac:dyDescent="0.25">
      <c r="C26" s="34" t="s">
        <v>12</v>
      </c>
      <c r="D26" s="35">
        <v>226860</v>
      </c>
      <c r="E26" s="36">
        <v>277103</v>
      </c>
      <c r="F26" s="37">
        <v>-18.131525100774802</v>
      </c>
      <c r="G26" s="35">
        <v>610260</v>
      </c>
      <c r="H26" s="36">
        <v>885856</v>
      </c>
      <c r="I26" s="37">
        <v>-31.110699707401658</v>
      </c>
      <c r="J26" s="21"/>
      <c r="M26" s="19"/>
    </row>
    <row r="27" spans="3:20" ht="15.75" customHeight="1" x14ac:dyDescent="0.25">
      <c r="C27" s="34" t="s">
        <v>13</v>
      </c>
      <c r="D27" s="35">
        <v>5779</v>
      </c>
      <c r="E27" s="36">
        <v>8208</v>
      </c>
      <c r="F27" s="37">
        <v>-29.593079922027286</v>
      </c>
      <c r="G27" s="35">
        <v>15877</v>
      </c>
      <c r="H27" s="36">
        <v>24706</v>
      </c>
      <c r="I27" s="37">
        <v>-35.736258398769529</v>
      </c>
      <c r="J27" s="21"/>
      <c r="L27" s="22"/>
      <c r="M27" s="22"/>
      <c r="N27" s="22"/>
      <c r="O27" s="22"/>
      <c r="P27" s="22"/>
      <c r="Q27" s="22"/>
      <c r="R27" s="22"/>
      <c r="S27" s="22"/>
      <c r="T27" s="22"/>
    </row>
    <row r="28" spans="3:20" ht="15.75" customHeight="1" x14ac:dyDescent="0.25">
      <c r="C28" s="34" t="s">
        <v>14</v>
      </c>
      <c r="D28" s="35">
        <v>7671</v>
      </c>
      <c r="E28" s="36">
        <v>6671</v>
      </c>
      <c r="F28" s="37">
        <v>14.9902563333833</v>
      </c>
      <c r="G28" s="35">
        <v>19452</v>
      </c>
      <c r="H28" s="36">
        <v>22568</v>
      </c>
      <c r="I28" s="37">
        <v>-13.807160581354131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3:20" ht="15.75" customHeight="1" x14ac:dyDescent="0.25">
      <c r="C29" s="34" t="s">
        <v>15</v>
      </c>
      <c r="D29" s="35">
        <v>13048</v>
      </c>
      <c r="E29" s="36">
        <v>14729</v>
      </c>
      <c r="F29" s="37">
        <v>-11.41285898567452</v>
      </c>
      <c r="G29" s="35">
        <v>36404</v>
      </c>
      <c r="H29" s="36">
        <v>53074</v>
      </c>
      <c r="I29" s="37">
        <v>-31.408976146512419</v>
      </c>
      <c r="J29" s="21"/>
      <c r="K29" s="22"/>
      <c r="M29" s="19"/>
    </row>
    <row r="30" spans="3:20" ht="15.75" customHeight="1" x14ac:dyDescent="0.25">
      <c r="C30" s="34" t="s">
        <v>16</v>
      </c>
      <c r="D30" s="35">
        <v>131699</v>
      </c>
      <c r="E30" s="36">
        <v>142606</v>
      </c>
      <c r="F30" s="38">
        <v>-7.6483457919021642</v>
      </c>
      <c r="G30" s="35">
        <v>334705</v>
      </c>
      <c r="H30" s="36">
        <v>603848</v>
      </c>
      <c r="I30" s="38">
        <v>-44.571315960307892</v>
      </c>
      <c r="J30" s="21"/>
      <c r="M30" s="19"/>
    </row>
    <row r="31" spans="3:20" ht="15.75" customHeight="1" x14ac:dyDescent="0.25">
      <c r="C31" s="34" t="s">
        <v>17</v>
      </c>
      <c r="D31" s="35">
        <v>1238</v>
      </c>
      <c r="E31" s="36">
        <v>1594</v>
      </c>
      <c r="F31" s="37">
        <v>-22.33375156838143</v>
      </c>
      <c r="G31" s="35">
        <v>3612</v>
      </c>
      <c r="H31" s="36">
        <v>5176</v>
      </c>
      <c r="I31" s="37">
        <v>-30.216383307573413</v>
      </c>
      <c r="J31" s="21"/>
      <c r="L31" s="22"/>
      <c r="M31" s="22"/>
      <c r="N31" s="22"/>
      <c r="O31" s="22"/>
      <c r="P31" s="22"/>
      <c r="Q31" s="22"/>
      <c r="R31" s="22"/>
      <c r="S31" s="22"/>
      <c r="T31" s="22"/>
    </row>
    <row r="32" spans="3:20" ht="15.75" customHeight="1" x14ac:dyDescent="0.25">
      <c r="C32" s="34" t="s">
        <v>18</v>
      </c>
      <c r="D32" s="35">
        <v>1769</v>
      </c>
      <c r="E32" s="36">
        <v>2236</v>
      </c>
      <c r="F32" s="37">
        <v>-20.88550983899821</v>
      </c>
      <c r="G32" s="35">
        <v>4201</v>
      </c>
      <c r="H32" s="36">
        <v>6315</v>
      </c>
      <c r="I32" s="37">
        <v>-33.475851148060173</v>
      </c>
      <c r="J32" s="21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5.75" customHeight="1" x14ac:dyDescent="0.25">
      <c r="C33" s="34" t="s">
        <v>76</v>
      </c>
      <c r="D33" s="35">
        <v>4803</v>
      </c>
      <c r="E33" s="40" t="s">
        <v>47</v>
      </c>
      <c r="F33" s="38"/>
      <c r="G33" s="35">
        <v>12742</v>
      </c>
      <c r="H33" s="40">
        <v>18177</v>
      </c>
      <c r="I33" s="38">
        <v>-29.900423612257249</v>
      </c>
      <c r="J33" s="21"/>
      <c r="L33" s="22"/>
      <c r="M33" s="22"/>
      <c r="N33" s="22"/>
      <c r="O33" s="22"/>
      <c r="P33" s="22"/>
      <c r="Q33" s="22"/>
      <c r="R33" s="22"/>
      <c r="S33" s="22"/>
      <c r="T33" s="22"/>
    </row>
    <row r="34" spans="3:20" s="41" customFormat="1" ht="15.75" customHeight="1" x14ac:dyDescent="0.25">
      <c r="C34" s="34" t="s">
        <v>19</v>
      </c>
      <c r="D34" s="35">
        <v>3180</v>
      </c>
      <c r="E34" s="36">
        <v>7309</v>
      </c>
      <c r="F34" s="37">
        <v>-56.491996169106585</v>
      </c>
      <c r="G34" s="35">
        <v>11276</v>
      </c>
      <c r="H34" s="36">
        <v>26510</v>
      </c>
      <c r="I34" s="37">
        <v>-57.465107506601285</v>
      </c>
      <c r="J34" s="21"/>
      <c r="K34" s="22"/>
      <c r="M34" s="42"/>
    </row>
    <row r="35" spans="3:20" ht="15.75" customHeight="1" x14ac:dyDescent="0.25">
      <c r="C35" s="34" t="s">
        <v>20</v>
      </c>
      <c r="D35" s="35">
        <v>22252</v>
      </c>
      <c r="E35" s="36">
        <v>25464</v>
      </c>
      <c r="F35" s="37">
        <v>-12.613886270813698</v>
      </c>
      <c r="G35" s="35">
        <v>55228</v>
      </c>
      <c r="H35" s="36">
        <v>82180</v>
      </c>
      <c r="I35" s="37">
        <v>-32.796300803115116</v>
      </c>
      <c r="J35" s="21"/>
      <c r="K35" s="41"/>
      <c r="L35" s="22"/>
      <c r="M35" s="22"/>
      <c r="N35" s="22"/>
      <c r="O35" s="22"/>
      <c r="P35" s="22"/>
      <c r="Q35" s="22"/>
      <c r="R35" s="22"/>
      <c r="S35" s="22"/>
      <c r="T35" s="22"/>
    </row>
    <row r="36" spans="3:20" ht="15.75" customHeight="1" x14ac:dyDescent="0.25">
      <c r="C36" s="34" t="s">
        <v>21</v>
      </c>
      <c r="D36" s="35">
        <v>13582</v>
      </c>
      <c r="E36" s="43">
        <v>18481</v>
      </c>
      <c r="F36" s="37">
        <v>-26.508305827606733</v>
      </c>
      <c r="G36" s="35">
        <v>35562</v>
      </c>
      <c r="H36" s="43">
        <v>69328</v>
      </c>
      <c r="I36" s="37">
        <v>-48.704708054465726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3:20" ht="15.75" customHeight="1" x14ac:dyDescent="0.25">
      <c r="C37" s="34" t="s">
        <v>22</v>
      </c>
      <c r="D37" s="35">
        <v>8387</v>
      </c>
      <c r="E37" s="36">
        <v>12132</v>
      </c>
      <c r="F37" s="37">
        <v>-30.868776788658092</v>
      </c>
      <c r="G37" s="35">
        <v>22873</v>
      </c>
      <c r="H37" s="36">
        <v>32858</v>
      </c>
      <c r="I37" s="37">
        <v>-30.388337695538375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3:20" ht="15.75" customHeight="1" x14ac:dyDescent="0.25">
      <c r="C38" s="34" t="s">
        <v>23</v>
      </c>
      <c r="D38" s="35">
        <v>5490</v>
      </c>
      <c r="E38" s="43">
        <v>5894</v>
      </c>
      <c r="F38" s="37">
        <v>-6.8544282321004415</v>
      </c>
      <c r="G38" s="35">
        <v>14027</v>
      </c>
      <c r="H38" s="43">
        <v>19063</v>
      </c>
      <c r="I38" s="37">
        <v>-26.417667733305354</v>
      </c>
      <c r="J38" s="21"/>
      <c r="K38" s="22"/>
      <c r="M38" s="19"/>
    </row>
    <row r="39" spans="3:20" ht="15.75" customHeight="1" x14ac:dyDescent="0.25">
      <c r="C39" s="34" t="s">
        <v>24</v>
      </c>
      <c r="D39" s="35">
        <v>4967</v>
      </c>
      <c r="E39" s="43">
        <v>4650</v>
      </c>
      <c r="F39" s="37">
        <v>6.817204301075269</v>
      </c>
      <c r="G39" s="35">
        <v>14954</v>
      </c>
      <c r="H39" s="43">
        <v>17488</v>
      </c>
      <c r="I39" s="37">
        <v>-14.489935956084171</v>
      </c>
      <c r="J39" s="21"/>
      <c r="K39" s="22"/>
      <c r="M39" s="19"/>
    </row>
    <row r="40" spans="3:20" ht="15.75" customHeight="1" x14ac:dyDescent="0.25">
      <c r="C40" s="44" t="s">
        <v>25</v>
      </c>
      <c r="D40" s="35">
        <v>69998</v>
      </c>
      <c r="E40" s="36">
        <v>73693</v>
      </c>
      <c r="F40" s="37">
        <v>-5.0140447532330077</v>
      </c>
      <c r="G40" s="35">
        <v>165878</v>
      </c>
      <c r="H40" s="36">
        <v>265772</v>
      </c>
      <c r="I40" s="37">
        <v>-37.586352211670153</v>
      </c>
      <c r="J40" s="21"/>
      <c r="M40" s="19"/>
    </row>
    <row r="41" spans="3:20" s="41" customFormat="1" ht="15.75" customHeight="1" x14ac:dyDescent="0.25">
      <c r="C41" s="34" t="s">
        <v>26</v>
      </c>
      <c r="D41" s="35">
        <v>15416</v>
      </c>
      <c r="E41" s="43">
        <v>23842</v>
      </c>
      <c r="F41" s="37">
        <v>-35.340994882979615</v>
      </c>
      <c r="G41" s="35">
        <v>47456</v>
      </c>
      <c r="H41" s="36">
        <v>84200</v>
      </c>
      <c r="I41" s="37">
        <v>-43.63895486935867</v>
      </c>
      <c r="J41" s="21"/>
      <c r="K41" s="1"/>
      <c r="M41" s="42"/>
    </row>
    <row r="42" spans="3:20" ht="15.75" customHeight="1" x14ac:dyDescent="0.25">
      <c r="C42" s="46" t="s">
        <v>28</v>
      </c>
      <c r="D42" s="47">
        <v>766146</v>
      </c>
      <c r="E42" s="48">
        <v>887848</v>
      </c>
      <c r="F42" s="49">
        <v>-13.707526513547364</v>
      </c>
      <c r="G42" s="47">
        <v>2038467</v>
      </c>
      <c r="H42" s="48">
        <v>3138178</v>
      </c>
      <c r="I42" s="49">
        <v>-35.042977167005823</v>
      </c>
      <c r="J42" s="50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3:20" ht="15.75" customHeight="1" x14ac:dyDescent="0.25">
      <c r="C43" s="51" t="s">
        <v>73</v>
      </c>
      <c r="D43" s="52">
        <v>694794</v>
      </c>
      <c r="E43" s="53">
        <v>808645</v>
      </c>
      <c r="F43" s="54">
        <v>-14.079231306692058</v>
      </c>
      <c r="G43" s="52">
        <v>1852189</v>
      </c>
      <c r="H43" s="53">
        <v>2888396</v>
      </c>
      <c r="I43" s="55">
        <v>-35.874824643158348</v>
      </c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3:20" ht="15.75" customHeight="1" x14ac:dyDescent="0.25">
      <c r="C44" s="51" t="s">
        <v>29</v>
      </c>
      <c r="D44" s="52">
        <v>71352</v>
      </c>
      <c r="E44" s="53">
        <v>79203</v>
      </c>
      <c r="F44" s="54">
        <v>-9.9125033142683989</v>
      </c>
      <c r="G44" s="52">
        <v>186278</v>
      </c>
      <c r="H44" s="53">
        <v>249782</v>
      </c>
      <c r="I44" s="55">
        <v>-25.423769527027567</v>
      </c>
      <c r="J44" s="21"/>
      <c r="K44" s="22"/>
      <c r="L44" s="41"/>
      <c r="M44" s="41"/>
      <c r="N44" s="41"/>
      <c r="O44" s="41"/>
      <c r="P44" s="41"/>
      <c r="Q44" s="41"/>
      <c r="R44" s="41"/>
      <c r="S44" s="41"/>
      <c r="T44" s="41"/>
    </row>
    <row r="45" spans="3:20" ht="15.75" customHeight="1" x14ac:dyDescent="0.25">
      <c r="C45" s="56" t="s">
        <v>30</v>
      </c>
      <c r="D45" s="57">
        <v>687</v>
      </c>
      <c r="E45" s="58">
        <v>685</v>
      </c>
      <c r="F45" s="99">
        <v>0.29197080291970801</v>
      </c>
      <c r="G45" s="57">
        <v>1503</v>
      </c>
      <c r="H45" s="58">
        <v>3020</v>
      </c>
      <c r="I45" s="100">
        <v>-50.231788079470199</v>
      </c>
      <c r="J45" s="21"/>
      <c r="K45" s="22"/>
      <c r="L45" s="41"/>
      <c r="M45" s="41"/>
      <c r="N45" s="41"/>
      <c r="O45" s="41"/>
      <c r="P45" s="41"/>
      <c r="Q45" s="41"/>
      <c r="R45" s="41"/>
      <c r="S45" s="41"/>
      <c r="T45" s="41"/>
    </row>
    <row r="46" spans="3:20" ht="15.75" customHeight="1" x14ac:dyDescent="0.25">
      <c r="C46" s="56" t="s">
        <v>31</v>
      </c>
      <c r="D46" s="57">
        <v>3094</v>
      </c>
      <c r="E46" s="58">
        <v>5396</v>
      </c>
      <c r="F46" s="59">
        <v>-42.661230541141585</v>
      </c>
      <c r="G46" s="57">
        <v>9792</v>
      </c>
      <c r="H46" s="58">
        <v>17133</v>
      </c>
      <c r="I46" s="59">
        <v>-42.847137103834704</v>
      </c>
      <c r="J46" s="2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3:20" ht="15.75" customHeight="1" x14ac:dyDescent="0.25">
      <c r="C47" s="56" t="s">
        <v>32</v>
      </c>
      <c r="D47" s="57">
        <v>13650</v>
      </c>
      <c r="E47" s="58">
        <v>16762</v>
      </c>
      <c r="F47" s="59">
        <v>-18.565803603388616</v>
      </c>
      <c r="G47" s="57">
        <v>37590</v>
      </c>
      <c r="H47" s="58">
        <v>59573</v>
      </c>
      <c r="I47" s="59">
        <v>-36.900945059003234</v>
      </c>
      <c r="J47" s="2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3:20" ht="15.75" customHeight="1" x14ac:dyDescent="0.25">
      <c r="C48" s="60" t="s">
        <v>33</v>
      </c>
      <c r="D48" s="61">
        <v>17431</v>
      </c>
      <c r="E48" s="62">
        <v>22843</v>
      </c>
      <c r="F48" s="63">
        <v>-23.692159523705293</v>
      </c>
      <c r="G48" s="61">
        <v>48885</v>
      </c>
      <c r="H48" s="62">
        <v>79726</v>
      </c>
      <c r="I48" s="63">
        <v>-38.68374181571884</v>
      </c>
      <c r="J48" s="21"/>
      <c r="K48" s="41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5.75" customHeight="1" x14ac:dyDescent="0.25">
      <c r="C49" s="34" t="s">
        <v>27</v>
      </c>
      <c r="D49" s="35">
        <v>90136</v>
      </c>
      <c r="E49" s="36">
        <v>138817</v>
      </c>
      <c r="F49" s="37">
        <v>-35.068471440817767</v>
      </c>
      <c r="G49" s="35">
        <v>209093</v>
      </c>
      <c r="H49" s="36">
        <v>478147</v>
      </c>
      <c r="I49" s="45">
        <v>-56.27014286401463</v>
      </c>
      <c r="J49" s="21"/>
      <c r="K49" s="41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5.75" customHeight="1" x14ac:dyDescent="0.25">
      <c r="C50" s="51" t="s">
        <v>75</v>
      </c>
      <c r="D50" s="64">
        <v>873713</v>
      </c>
      <c r="E50" s="65">
        <v>1049508</v>
      </c>
      <c r="F50" s="66">
        <v>-16.750229631408242</v>
      </c>
      <c r="G50" s="64">
        <v>2296445</v>
      </c>
      <c r="H50" s="65">
        <v>3696051</v>
      </c>
      <c r="I50" s="66">
        <v>-37.867605181854898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5.75" customHeight="1" thickBot="1" x14ac:dyDescent="0.3">
      <c r="C51" s="51" t="s">
        <v>74</v>
      </c>
      <c r="D51" s="67">
        <v>802361</v>
      </c>
      <c r="E51" s="68">
        <v>970305</v>
      </c>
      <c r="F51" s="69">
        <v>-17.308372109800526</v>
      </c>
      <c r="G51" s="67">
        <v>2110167</v>
      </c>
      <c r="H51" s="68">
        <v>3446269</v>
      </c>
      <c r="I51" s="69">
        <v>-38.769521473802534</v>
      </c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5.75" customHeight="1" x14ac:dyDescent="0.25">
      <c r="C52" s="70" t="s">
        <v>34</v>
      </c>
      <c r="D52" s="71"/>
      <c r="E52" s="71"/>
      <c r="F52" s="71"/>
      <c r="G52" s="72"/>
      <c r="H52" s="71"/>
      <c r="I52" s="71"/>
      <c r="J52" s="21"/>
      <c r="K52" s="22"/>
    </row>
    <row r="53" spans="1:20" ht="15.75" customHeight="1" x14ac:dyDescent="0.25">
      <c r="C53" s="75"/>
      <c r="D53" s="74"/>
      <c r="E53" s="74"/>
      <c r="F53" s="74"/>
      <c r="G53" s="74"/>
      <c r="H53" s="74"/>
      <c r="I53" s="74"/>
      <c r="J53" s="71"/>
    </row>
    <row r="54" spans="1:20" ht="15.75" customHeight="1" x14ac:dyDescent="0.25">
      <c r="D54" s="72"/>
      <c r="E54" s="72"/>
      <c r="F54" s="72"/>
      <c r="G54" s="72"/>
      <c r="H54" s="72"/>
      <c r="I54" s="76"/>
      <c r="J54" s="74"/>
    </row>
    <row r="55" spans="1:20" ht="15.75" customHeight="1" x14ac:dyDescent="0.25">
      <c r="D55" s="72"/>
      <c r="E55" s="71"/>
      <c r="F55" s="76"/>
      <c r="G55" s="71"/>
      <c r="H55" s="71"/>
      <c r="I55" s="77"/>
    </row>
    <row r="56" spans="1:20" ht="15.75" customHeight="1" x14ac:dyDescent="0.25">
      <c r="D56" s="78"/>
      <c r="E56" s="78"/>
      <c r="F56" s="78"/>
      <c r="G56" s="78"/>
      <c r="H56" s="19"/>
      <c r="I56" s="78"/>
      <c r="J56" s="21"/>
    </row>
    <row r="57" spans="1:20" ht="15.75" customHeight="1" x14ac:dyDescent="0.25">
      <c r="C57" s="79"/>
      <c r="D57" s="78"/>
      <c r="E57" s="78"/>
      <c r="F57" s="78"/>
      <c r="G57" s="78"/>
      <c r="H57" s="78"/>
      <c r="I57" s="78"/>
    </row>
    <row r="58" spans="1:20" ht="15.75" customHeight="1" x14ac:dyDescent="0.25">
      <c r="C58" s="79"/>
      <c r="D58" s="78"/>
      <c r="E58" s="78"/>
      <c r="F58" s="78"/>
      <c r="G58" s="78"/>
      <c r="H58" s="78"/>
      <c r="I58" s="78"/>
    </row>
    <row r="59" spans="1:20" ht="15.75" customHeight="1" x14ac:dyDescent="0.25">
      <c r="C59" s="79"/>
      <c r="D59" s="121"/>
      <c r="E59" s="121"/>
      <c r="F59" s="121"/>
      <c r="G59" s="121"/>
      <c r="H59" s="121"/>
      <c r="I59" s="121"/>
    </row>
    <row r="60" spans="1:20" ht="15.75" customHeight="1" x14ac:dyDescent="0.25">
      <c r="B60" s="80"/>
      <c r="C60" s="79"/>
      <c r="J60" s="78"/>
    </row>
    <row r="61" spans="1:20" ht="15.75" customHeight="1" x14ac:dyDescent="0.25">
      <c r="A61" s="81"/>
      <c r="B61" s="82"/>
      <c r="C61" s="79"/>
      <c r="D61" s="78"/>
      <c r="E61" s="78"/>
      <c r="F61" s="78"/>
      <c r="G61" s="78"/>
      <c r="H61" s="78"/>
      <c r="I61" s="78"/>
      <c r="J61" s="78"/>
    </row>
    <row r="62" spans="1:20" ht="15.75" customHeight="1" x14ac:dyDescent="0.25">
      <c r="A62" s="83" t="s">
        <v>49</v>
      </c>
      <c r="B62" s="82"/>
      <c r="D62" s="78"/>
      <c r="E62" s="78"/>
      <c r="F62" s="78"/>
      <c r="G62" s="78"/>
      <c r="H62" s="78"/>
      <c r="I62" s="78"/>
      <c r="J62" s="84"/>
    </row>
    <row r="63" spans="1:20" ht="15.75" customHeight="1" x14ac:dyDescent="0.25">
      <c r="A63" s="83" t="s">
        <v>38</v>
      </c>
      <c r="B63" s="82"/>
      <c r="D63" s="78"/>
      <c r="E63" s="78"/>
      <c r="F63" s="78"/>
      <c r="G63" s="78"/>
      <c r="H63" s="78"/>
      <c r="I63" s="78"/>
      <c r="J63" s="84"/>
    </row>
    <row r="64" spans="1:20" ht="15.75" customHeight="1" x14ac:dyDescent="0.25">
      <c r="A64" s="83"/>
      <c r="B64" s="104" t="s">
        <v>39</v>
      </c>
      <c r="C64" s="104"/>
      <c r="D64" s="104"/>
      <c r="E64" s="104"/>
      <c r="F64" s="104"/>
      <c r="G64" s="104"/>
      <c r="H64" s="104"/>
      <c r="I64" s="104"/>
      <c r="J64" s="104"/>
    </row>
    <row r="65" spans="1:16" ht="15.75" customHeight="1" x14ac:dyDescent="0.25">
      <c r="A65" s="81"/>
      <c r="B65" s="85"/>
      <c r="C65" s="106" t="s">
        <v>40</v>
      </c>
      <c r="D65" s="106"/>
      <c r="E65" s="106"/>
      <c r="F65" s="106"/>
      <c r="G65" s="106"/>
      <c r="H65" s="106"/>
      <c r="I65" s="106"/>
      <c r="J65" s="85"/>
    </row>
    <row r="66" spans="1:16" ht="15.75" customHeight="1" x14ac:dyDescent="0.25">
      <c r="A66" s="81" t="s">
        <v>50</v>
      </c>
    </row>
    <row r="67" spans="1:16" ht="15.75" customHeight="1" x14ac:dyDescent="0.25">
      <c r="A67" s="81" t="s">
        <v>42</v>
      </c>
      <c r="B67" s="86"/>
      <c r="C67" s="86"/>
      <c r="D67" s="86"/>
      <c r="E67" s="86"/>
      <c r="F67" s="86"/>
      <c r="G67" s="86"/>
      <c r="H67" s="86"/>
      <c r="I67" s="86"/>
      <c r="J67" s="87" t="s">
        <v>72</v>
      </c>
    </row>
    <row r="68" spans="1:16" ht="15.75" customHeight="1" x14ac:dyDescent="0.25">
      <c r="A68" s="81" t="s">
        <v>44</v>
      </c>
      <c r="B68" s="88"/>
      <c r="C68" s="88"/>
      <c r="D68" s="89"/>
      <c r="E68" s="89"/>
      <c r="F68" s="89"/>
      <c r="G68" s="89"/>
      <c r="H68" s="89"/>
      <c r="I68" s="89"/>
      <c r="M68" s="84"/>
    </row>
    <row r="69" spans="1:16" ht="15.75" customHeight="1" x14ac:dyDescent="0.25">
      <c r="A69" s="88"/>
      <c r="B69" s="88"/>
      <c r="D69" s="89"/>
      <c r="E69" s="89"/>
      <c r="F69" s="89"/>
      <c r="G69" s="89"/>
      <c r="H69" s="89"/>
      <c r="I69" s="89"/>
      <c r="J69" s="90"/>
      <c r="K69" s="90"/>
      <c r="L69" s="90"/>
      <c r="M69" s="90"/>
      <c r="O69" s="90"/>
    </row>
    <row r="70" spans="1:16" ht="15.75" customHeight="1" x14ac:dyDescent="0.25">
      <c r="A70" s="88"/>
      <c r="B70" s="88"/>
      <c r="C70" s="85"/>
      <c r="D70" s="89"/>
      <c r="E70" s="89"/>
      <c r="F70" s="89"/>
      <c r="G70" s="89"/>
      <c r="H70" s="89"/>
      <c r="I70" s="89"/>
      <c r="J70" s="89"/>
      <c r="K70" s="91"/>
      <c r="L70" s="91"/>
      <c r="M70" s="91"/>
      <c r="N70" s="90"/>
      <c r="O70" s="90"/>
      <c r="P70" s="90"/>
    </row>
    <row r="71" spans="1:16" ht="15.75" customHeight="1" x14ac:dyDescent="0.25">
      <c r="A71" s="88"/>
      <c r="C71" s="85"/>
      <c r="D71" s="89"/>
      <c r="E71" s="89"/>
      <c r="F71" s="89"/>
      <c r="G71" s="89"/>
      <c r="H71" s="89"/>
      <c r="I71" s="89"/>
      <c r="J71" s="89"/>
      <c r="K71" s="90"/>
      <c r="L71" s="90"/>
      <c r="M71" s="90"/>
      <c r="N71" s="90"/>
      <c r="O71" s="90"/>
      <c r="P71" s="90"/>
    </row>
    <row r="72" spans="1:16" ht="15.75" customHeight="1" x14ac:dyDescent="0.25">
      <c r="C72" s="85"/>
      <c r="D72" s="89"/>
      <c r="E72" s="89"/>
      <c r="F72" s="89"/>
      <c r="G72" s="89"/>
      <c r="H72" s="89"/>
      <c r="I72" s="89"/>
      <c r="J72" s="89"/>
      <c r="K72" s="90"/>
      <c r="L72" s="90"/>
      <c r="M72" s="90"/>
      <c r="N72" s="90"/>
      <c r="O72" s="90"/>
      <c r="P72" s="90"/>
    </row>
    <row r="73" spans="1:16" ht="15.75" customHeight="1" x14ac:dyDescent="0.25">
      <c r="C73" s="85"/>
      <c r="D73" s="89"/>
      <c r="E73" s="89"/>
      <c r="F73" s="89"/>
      <c r="G73" s="89"/>
      <c r="H73" s="89"/>
      <c r="I73" s="89"/>
      <c r="J73" s="89"/>
      <c r="K73" s="22"/>
      <c r="L73" s="22"/>
      <c r="M73" s="78"/>
      <c r="N73" s="78"/>
      <c r="O73" s="92"/>
      <c r="P73" s="93"/>
    </row>
    <row r="74" spans="1:16" ht="15.75" customHeight="1" x14ac:dyDescent="0.25">
      <c r="C74" s="85"/>
      <c r="D74" s="89"/>
      <c r="E74" s="89"/>
      <c r="F74" s="89"/>
      <c r="G74" s="89"/>
      <c r="H74" s="89"/>
      <c r="I74" s="89"/>
      <c r="J74" s="89"/>
      <c r="K74" s="89"/>
      <c r="L74" s="78"/>
      <c r="M74" s="78"/>
      <c r="N74" s="78"/>
      <c r="O74" s="92"/>
      <c r="P74" s="93"/>
    </row>
    <row r="75" spans="1:16" ht="15.75" customHeight="1" x14ac:dyDescent="0.25">
      <c r="C75" s="85"/>
      <c r="D75" s="89"/>
      <c r="E75" s="89"/>
      <c r="F75" s="89"/>
      <c r="G75" s="89"/>
      <c r="H75" s="89"/>
      <c r="I75" s="89"/>
      <c r="J75" s="89"/>
      <c r="K75" s="89"/>
      <c r="L75" s="78"/>
      <c r="M75" s="78"/>
      <c r="N75" s="78"/>
      <c r="O75" s="92"/>
      <c r="P75" s="93"/>
    </row>
    <row r="76" spans="1:16" ht="15.75" customHeight="1" x14ac:dyDescent="0.25">
      <c r="C76" s="85"/>
      <c r="D76" s="89"/>
      <c r="E76" s="89"/>
      <c r="F76" s="89"/>
      <c r="G76" s="89"/>
      <c r="H76" s="89"/>
      <c r="I76" s="89"/>
      <c r="J76" s="89"/>
      <c r="K76" s="89"/>
      <c r="L76" s="78"/>
      <c r="M76" s="78"/>
      <c r="N76" s="78"/>
      <c r="O76" s="92"/>
      <c r="P76" s="93"/>
    </row>
    <row r="77" spans="1:16" ht="15.75" customHeight="1" x14ac:dyDescent="0.25">
      <c r="C77" s="85"/>
      <c r="D77" s="89"/>
      <c r="E77" s="89"/>
      <c r="F77" s="89"/>
      <c r="G77" s="89"/>
      <c r="H77" s="89"/>
      <c r="I77" s="89"/>
      <c r="J77" s="89"/>
      <c r="K77" s="89"/>
      <c r="L77" s="78"/>
      <c r="M77" s="78"/>
      <c r="N77" s="78"/>
      <c r="O77" s="92"/>
      <c r="P77" s="93"/>
    </row>
    <row r="78" spans="1:16" ht="15.75" customHeight="1" x14ac:dyDescent="0.25">
      <c r="C78" s="85"/>
      <c r="D78" s="89"/>
      <c r="E78" s="89"/>
      <c r="F78" s="89"/>
      <c r="G78" s="89"/>
      <c r="H78" s="89"/>
      <c r="I78" s="89"/>
      <c r="J78" s="89"/>
      <c r="K78" s="89"/>
      <c r="L78" s="78"/>
      <c r="M78" s="78"/>
      <c r="N78" s="78"/>
      <c r="O78" s="92"/>
      <c r="P78" s="93"/>
    </row>
    <row r="79" spans="1:16" ht="15.75" customHeight="1" x14ac:dyDescent="0.25">
      <c r="C79" s="85"/>
      <c r="D79" s="89"/>
      <c r="E79" s="89"/>
      <c r="F79" s="89"/>
      <c r="G79" s="89"/>
      <c r="H79" s="89"/>
      <c r="I79" s="89"/>
      <c r="J79" s="89"/>
      <c r="K79" s="22"/>
      <c r="L79" s="78"/>
      <c r="M79" s="78"/>
      <c r="N79" s="78"/>
      <c r="O79" s="92"/>
      <c r="P79" s="93"/>
    </row>
    <row r="80" spans="1:16" ht="15.75" customHeight="1" x14ac:dyDescent="0.25">
      <c r="C80" s="85"/>
      <c r="D80" s="78"/>
      <c r="E80" s="78"/>
      <c r="F80" s="78"/>
      <c r="G80" s="78"/>
      <c r="H80" s="78"/>
      <c r="I80" s="78"/>
      <c r="J80" s="89"/>
      <c r="K80" s="22"/>
      <c r="L80" s="78"/>
      <c r="M80" s="78"/>
      <c r="N80" s="78"/>
      <c r="O80" s="92"/>
      <c r="P80" s="93"/>
    </row>
    <row r="81" spans="3:16" ht="15.75" customHeight="1" x14ac:dyDescent="0.25">
      <c r="C81" s="85"/>
      <c r="D81" s="89"/>
      <c r="E81" s="89"/>
      <c r="F81" s="89"/>
      <c r="G81" s="89"/>
      <c r="H81" s="89"/>
      <c r="I81" s="22"/>
      <c r="J81" s="89"/>
      <c r="K81" s="89"/>
      <c r="L81" s="78"/>
      <c r="M81" s="78"/>
      <c r="N81" s="94"/>
      <c r="O81" s="92"/>
      <c r="P81" s="93"/>
    </row>
    <row r="82" spans="3:16" ht="15.75" customHeight="1" x14ac:dyDescent="0.25">
      <c r="C82" s="85"/>
      <c r="D82" s="89"/>
      <c r="E82" s="89"/>
      <c r="F82" s="89"/>
      <c r="G82" s="89"/>
      <c r="H82" s="89"/>
      <c r="I82" s="89"/>
      <c r="J82" s="89"/>
      <c r="K82" s="89"/>
      <c r="L82" s="78"/>
      <c r="M82" s="78"/>
      <c r="N82" s="78"/>
      <c r="O82" s="92"/>
      <c r="P82" s="93"/>
    </row>
    <row r="83" spans="3:16" ht="15.75" customHeight="1" x14ac:dyDescent="0.25">
      <c r="C83" s="95"/>
      <c r="D83" s="89"/>
      <c r="E83" s="22"/>
      <c r="F83" s="89"/>
      <c r="G83" s="89"/>
      <c r="H83" s="89"/>
      <c r="I83" s="89"/>
      <c r="J83" s="89"/>
      <c r="K83" s="22"/>
      <c r="L83" s="78"/>
      <c r="M83" s="78"/>
      <c r="N83" s="78"/>
      <c r="O83" s="92"/>
      <c r="P83" s="93"/>
    </row>
    <row r="84" spans="3:16" ht="15.75" customHeight="1" x14ac:dyDescent="0.25">
      <c r="C84" s="85"/>
      <c r="D84" s="78"/>
      <c r="E84" s="78"/>
      <c r="F84" s="78"/>
      <c r="G84" s="78"/>
      <c r="H84" s="78"/>
      <c r="I84" s="78"/>
      <c r="J84" s="89"/>
      <c r="K84" s="89"/>
      <c r="L84" s="78"/>
      <c r="M84" s="78"/>
      <c r="N84" s="78"/>
      <c r="O84" s="96"/>
      <c r="P84" s="93"/>
    </row>
    <row r="85" spans="3:16" ht="15.75" customHeight="1" x14ac:dyDescent="0.25">
      <c r="C85" s="85"/>
      <c r="D85" s="78"/>
      <c r="E85" s="97"/>
      <c r="F85" s="97"/>
      <c r="G85" s="97"/>
      <c r="H85" s="97"/>
      <c r="I85" s="97"/>
      <c r="J85" s="78"/>
      <c r="K85" s="89"/>
      <c r="L85" s="78"/>
      <c r="M85" s="78"/>
      <c r="N85" s="78"/>
      <c r="O85" s="92"/>
      <c r="P85" s="93"/>
    </row>
    <row r="86" spans="3:16" ht="15.75" customHeight="1" x14ac:dyDescent="0.25">
      <c r="C86" s="85"/>
      <c r="J86" s="22"/>
      <c r="K86" s="89"/>
      <c r="L86" s="78"/>
      <c r="M86" s="78"/>
      <c r="N86" s="78"/>
      <c r="O86" s="92"/>
      <c r="P86" s="93"/>
    </row>
    <row r="87" spans="3:16" ht="15.75" customHeight="1" x14ac:dyDescent="0.25">
      <c r="C87" s="85"/>
      <c r="J87" s="89"/>
      <c r="K87" s="89"/>
      <c r="L87" s="78"/>
      <c r="M87" s="78"/>
      <c r="N87" s="78"/>
      <c r="O87" s="96"/>
      <c r="P87" s="93"/>
    </row>
    <row r="88" spans="3:16" ht="15.75" customHeight="1" x14ac:dyDescent="0.25">
      <c r="C88" s="85"/>
      <c r="J88" s="89"/>
      <c r="K88" s="78"/>
      <c r="L88" s="78"/>
      <c r="M88" s="97"/>
      <c r="N88" s="97"/>
      <c r="O88" s="96"/>
      <c r="P88" s="93"/>
    </row>
    <row r="89" spans="3:16" ht="15.75" customHeight="1" x14ac:dyDescent="0.25">
      <c r="C89" s="85"/>
      <c r="J89" s="78"/>
      <c r="K89" s="89"/>
      <c r="L89" s="78"/>
      <c r="M89" s="78"/>
      <c r="N89" s="78"/>
      <c r="O89" s="92"/>
      <c r="P89" s="93"/>
    </row>
    <row r="90" spans="3:16" ht="15.75" customHeight="1" x14ac:dyDescent="0.25">
      <c r="C90" s="85"/>
      <c r="J90" s="97"/>
      <c r="K90" s="22"/>
      <c r="L90" s="78"/>
      <c r="M90" s="78"/>
      <c r="N90" s="78"/>
      <c r="O90" s="92"/>
      <c r="P90" s="93"/>
    </row>
    <row r="91" spans="3:16" ht="15.75" customHeight="1" x14ac:dyDescent="0.25">
      <c r="K91" s="22"/>
      <c r="L91" s="78"/>
      <c r="M91" s="78"/>
      <c r="N91" s="78"/>
      <c r="O91" s="92"/>
      <c r="P91" s="93"/>
    </row>
    <row r="92" spans="3:16" ht="15.75" customHeight="1" x14ac:dyDescent="0.25">
      <c r="K92" s="78"/>
      <c r="L92" s="78"/>
      <c r="M92" s="97"/>
      <c r="N92" s="78"/>
      <c r="O92" s="92"/>
      <c r="P92" s="93"/>
    </row>
    <row r="93" spans="3:16" ht="15.75" customHeight="1" x14ac:dyDescent="0.25">
      <c r="K93" s="97"/>
      <c r="L93" s="97"/>
      <c r="M93" s="97"/>
      <c r="N93" s="97"/>
      <c r="O93" s="96"/>
      <c r="P93" s="93"/>
    </row>
  </sheetData>
  <mergeCells count="9">
    <mergeCell ref="D59:I59"/>
    <mergeCell ref="B64:J64"/>
    <mergeCell ref="C65:I65"/>
    <mergeCell ref="D1:I2"/>
    <mergeCell ref="D4:I7"/>
    <mergeCell ref="D9:I9"/>
    <mergeCell ref="D10:I10"/>
    <mergeCell ref="D13:I14"/>
    <mergeCell ref="D15:H15"/>
  </mergeCells>
  <conditionalFormatting sqref="D18:I32 D46:I51 D34:I44 D33 G33">
    <cfRule type="containsErrors" dxfId="5" priority="8">
      <formula>ISERROR(D18)</formula>
    </cfRule>
  </conditionalFormatting>
  <conditionalFormatting sqref="F27">
    <cfRule type="containsErrors" dxfId="4" priority="7">
      <formula>ISERROR(F27)</formula>
    </cfRule>
  </conditionalFormatting>
  <conditionalFormatting sqref="D45:I45">
    <cfRule type="containsErrors" dxfId="3" priority="6">
      <formula>ISERROR(D45)</formula>
    </cfRule>
  </conditionalFormatting>
  <conditionalFormatting sqref="F33">
    <cfRule type="containsErrors" dxfId="2" priority="3">
      <formula>ISERROR(F33)</formula>
    </cfRule>
  </conditionalFormatting>
  <conditionalFormatting sqref="H33:I33">
    <cfRule type="containsErrors" dxfId="1" priority="2">
      <formula>ISERROR(H33)</formula>
    </cfRule>
  </conditionalFormatting>
  <conditionalFormatting sqref="E33">
    <cfRule type="containsErrors" dxfId="0" priority="1">
      <formula>ISERROR(E33)</formula>
    </cfRule>
  </conditionalFormatting>
  <printOptions horizontalCentered="1" verticalCentered="1"/>
  <pageMargins left="0" right="0" top="0.234251969" bottom="0.25" header="0.511811023622047" footer="0.511811023622047"/>
  <pageSetup paperSize="9" scale="8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1" ma:contentTypeDescription="Create a new document." ma:contentTypeScope="" ma:versionID="821300f3e0468bd4c9be358dc2f3976b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a3094b9eac4e03d346fd64c06e9ea5f9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C50D7-0114-428E-83CE-B2F516514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AC6BB3-4872-4755-B039-6DAACBAE7141}">
  <ds:schemaRefs>
    <ds:schemaRef ds:uri="042ed829-8b2b-4bd9-8b87-d61ff35ff476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5effaa5-2e71-470f-ae38-9da444a4e7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D74740-F473-4E09-89B9-A375A0D65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BEV</vt:lpstr>
      <vt:lpstr>PHEV</vt:lpstr>
      <vt:lpstr>Total ECV</vt:lpstr>
      <vt:lpstr>HEV</vt:lpstr>
      <vt:lpstr>APV other than electric</vt:lpstr>
      <vt:lpstr>Total APV</vt:lpstr>
      <vt:lpstr>Petrol</vt:lpstr>
      <vt:lpstr>Diesel</vt:lpstr>
      <vt:lpstr>'APV other than electric'!Print_Area</vt:lpstr>
      <vt:lpstr>BEV!Print_Area</vt:lpstr>
      <vt:lpstr>Diesel!Print_Area</vt:lpstr>
      <vt:lpstr>Petrol!Print_Area</vt:lpstr>
      <vt:lpstr>PHEV!Print_Area</vt:lpstr>
      <vt:lpstr>'Total APV'!Print_Area</vt:lpstr>
      <vt:lpstr>'Total ECV'!Print_Area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Francesca Piazza</cp:lastModifiedBy>
  <cp:lastPrinted>2019-11-06T14:58:52Z</cp:lastPrinted>
  <dcterms:created xsi:type="dcterms:W3CDTF">2019-09-02T12:03:02Z</dcterms:created>
  <dcterms:modified xsi:type="dcterms:W3CDTF">2020-11-04T12:21:02Z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